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5" yWindow="150" windowWidth="16605" windowHeight="8940"/>
  </bookViews>
  <sheets>
    <sheet name="E1.19" sheetId="1" r:id="rId1"/>
    <sheet name="E1.19 Solution" sheetId="2" r:id="rId2"/>
    <sheet name="E1.19 Soln to Addl Ques" sheetId="3" r:id="rId3"/>
    <sheet name="P1.3A" sheetId="4" r:id="rId4"/>
    <sheet name="P1.3A Solution" sheetId="5" r:id="rId5"/>
    <sheet name="P1.3A Soln to Addl Ques" sheetId="6" r:id="rId6"/>
  </sheets>
  <calcPr calcId="145621"/>
</workbook>
</file>

<file path=xl/calcChain.xml><?xml version="1.0" encoding="utf-8"?>
<calcChain xmlns="http://schemas.openxmlformats.org/spreadsheetml/2006/main">
  <c r="D18" i="6" l="1"/>
  <c r="D19" i="6" s="1"/>
  <c r="D26" i="6" s="1"/>
  <c r="D27" i="6" s="1"/>
  <c r="D29" i="6" s="1"/>
  <c r="C49" i="6" s="1"/>
  <c r="D49" i="6" s="1"/>
  <c r="D46" i="6"/>
  <c r="D40" i="6"/>
  <c r="D46" i="5"/>
  <c r="D45" i="5"/>
  <c r="D42" i="5"/>
  <c r="D36" i="5"/>
  <c r="D25" i="5"/>
  <c r="D23" i="5"/>
  <c r="D15" i="5"/>
  <c r="B25" i="2"/>
  <c r="D25" i="2"/>
  <c r="F25" i="2"/>
  <c r="E30" i="3"/>
  <c r="C30" i="3"/>
  <c r="D26" i="3"/>
  <c r="E37" i="3" s="1"/>
  <c r="D21" i="3"/>
  <c r="E33" i="3" s="1"/>
  <c r="D14" i="3"/>
  <c r="E34" i="3" s="1"/>
  <c r="D34" i="2"/>
  <c r="D33" i="2"/>
  <c r="D32" i="2"/>
  <c r="D30" i="2"/>
  <c r="D29" i="2"/>
  <c r="D28" i="2"/>
  <c r="D50" i="6" l="1"/>
  <c r="G30" i="3"/>
  <c r="E39" i="3"/>
  <c r="E38" i="3"/>
  <c r="E35" i="3"/>
  <c r="C21" i="2" l="1"/>
  <c r="C16" i="2"/>
  <c r="C9" i="2"/>
</calcChain>
</file>

<file path=xl/sharedStrings.xml><?xml version="1.0" encoding="utf-8"?>
<sst xmlns="http://schemas.openxmlformats.org/spreadsheetml/2006/main" count="355" uniqueCount="119">
  <si>
    <t>1.</t>
  </si>
  <si>
    <t>Cash</t>
  </si>
  <si>
    <t>2.</t>
  </si>
  <si>
    <t>Accounts receivable</t>
  </si>
  <si>
    <t>3.</t>
  </si>
  <si>
    <t>4.</t>
  </si>
  <si>
    <t>Notes payable</t>
  </si>
  <si>
    <t>Common stock</t>
  </si>
  <si>
    <t>5.</t>
  </si>
  <si>
    <t>Buildings</t>
  </si>
  <si>
    <t>6.</t>
  </si>
  <si>
    <t>Mortgage payable</t>
  </si>
  <si>
    <t>7.</t>
  </si>
  <si>
    <t>Inventory</t>
  </si>
  <si>
    <t>8.</t>
  </si>
  <si>
    <t>Income taxes payable</t>
  </si>
  <si>
    <t>9.</t>
  </si>
  <si>
    <t>Equipment</t>
  </si>
  <si>
    <t>10.</t>
  </si>
  <si>
    <t>Retained earnings</t>
  </si>
  <si>
    <t>11.</t>
  </si>
  <si>
    <t>Accounts payable</t>
  </si>
  <si>
    <t>Instructions</t>
  </si>
  <si>
    <t>(a)</t>
  </si>
  <si>
    <t>(b)</t>
  </si>
  <si>
    <t>(c )</t>
  </si>
  <si>
    <t>Assets</t>
  </si>
  <si>
    <t>Total Assets</t>
  </si>
  <si>
    <t>?</t>
  </si>
  <si>
    <t>Value</t>
  </si>
  <si>
    <t>NOTE:  Enter a number in cells requesting a value; enter either a number or a formula in cells with a "?" .</t>
  </si>
  <si>
    <t>Liabilities</t>
  </si>
  <si>
    <t>Total liabilities</t>
  </si>
  <si>
    <t>Stockholders' equity</t>
  </si>
  <si>
    <t>Total stockholders' equity</t>
  </si>
  <si>
    <t>=</t>
  </si>
  <si>
    <t>+</t>
  </si>
  <si>
    <t>Stockholders' Equity</t>
  </si>
  <si>
    <t>Nike has relied more heavily on equity than debt to finance its assets.  Debt (liabilities)</t>
  </si>
  <si>
    <t>Common Stock</t>
  </si>
  <si>
    <t>dollar amount for each classification.</t>
  </si>
  <si>
    <t>Determine Nike's accounting equation by calculating the value of total assets, total liabilities, and</t>
  </si>
  <si>
    <t>total stockholders' equity.</t>
  </si>
  <si>
    <t>To what extent does Nike rely on debt versus equity financing?</t>
  </si>
  <si>
    <t>Assets financed by debt</t>
  </si>
  <si>
    <t>Total equity</t>
  </si>
  <si>
    <t>Total assets</t>
  </si>
  <si>
    <t>Assets financed by equity</t>
  </si>
  <si>
    <t>(c)</t>
  </si>
  <si>
    <t>What impact do these changes have to the percentage of assets financed by debt</t>
  </si>
  <si>
    <t>and equity?</t>
  </si>
  <si>
    <t>expenses for the month of June, its first month of operations:</t>
  </si>
  <si>
    <t>Supplies</t>
  </si>
  <si>
    <t>Advertising expense</t>
  </si>
  <si>
    <t>Supplies expense</t>
  </si>
  <si>
    <t>Maintenance and repairs expense</t>
  </si>
  <si>
    <t>Utilities expense</t>
  </si>
  <si>
    <t>Salaries and wages expense</t>
  </si>
  <si>
    <t>In June, the company issued no additional stock but paid dividends of $1,400.</t>
  </si>
  <si>
    <t>Service revenue</t>
  </si>
  <si>
    <t>Prepare an income statement and retained earnings statement for the month of June and a balance sheet</t>
  </si>
  <si>
    <t>Briefly discuss whether the company's first month of operations was a success.</t>
  </si>
  <si>
    <t>Discuss the company's decision to distribute a dividend.</t>
  </si>
  <si>
    <t>Income Statement</t>
  </si>
  <si>
    <t>Revenues</t>
  </si>
  <si>
    <t xml:space="preserve">     Service revenue</t>
  </si>
  <si>
    <t>Expenses</t>
  </si>
  <si>
    <t xml:space="preserve">     Salaries and wages expense</t>
  </si>
  <si>
    <t xml:space="preserve">     Supplies expense</t>
  </si>
  <si>
    <t xml:space="preserve">     Maintenance and  repairs expense</t>
  </si>
  <si>
    <t xml:space="preserve">     Utilities expense</t>
  </si>
  <si>
    <t xml:space="preserve">     Advertising expense</t>
  </si>
  <si>
    <t xml:space="preserve">          Total expenses</t>
  </si>
  <si>
    <t>Net income</t>
  </si>
  <si>
    <t>Retained Earnings Statement</t>
  </si>
  <si>
    <t>Retained earnings, June 1</t>
  </si>
  <si>
    <t>Add:   Net income</t>
  </si>
  <si>
    <t>Less:  Dividends</t>
  </si>
  <si>
    <t>Retained earnings, June 30</t>
  </si>
  <si>
    <t>Balance Sheet</t>
  </si>
  <si>
    <t>Liabilities and Stockholders' Equity</t>
  </si>
  <si>
    <t xml:space="preserve">     Notes payable</t>
  </si>
  <si>
    <t xml:space="preserve">     Accounts payable</t>
  </si>
  <si>
    <t xml:space="preserve">          Total liabilities</t>
  </si>
  <si>
    <t xml:space="preserve">     Common stock</t>
  </si>
  <si>
    <t xml:space="preserve">     Retained earnings</t>
  </si>
  <si>
    <t>Total liabilities and stockholders' equity</t>
  </si>
  <si>
    <t>Distributing a dividend after only one month of operations is probably unusual.</t>
  </si>
  <si>
    <t>Most new businesses chose to build up a cash balance to provide for future</t>
  </si>
  <si>
    <t>still showed  a significant increase in retained earnings.</t>
  </si>
  <si>
    <t xml:space="preserve">Assume that service revenue and salaries and wages changed to $9,000 and $1,800 respectively. </t>
  </si>
  <si>
    <t xml:space="preserve"> The additional revenue earned were all on account.  Revise the financial statements to reflect these changes.</t>
  </si>
  <si>
    <t xml:space="preserve">Note that the net impact of the changes on the income resulted in </t>
  </si>
  <si>
    <t>a higher accounts receivable and a higher retained earnings.</t>
  </si>
  <si>
    <t xml:space="preserve">Classify each of these items as an asset, liability, or stockholders' equity and determine the total </t>
  </si>
  <si>
    <t>Assets (in millions)</t>
  </si>
  <si>
    <t>Assume that building increased to $4,600 and common stock increased to $3,714.3</t>
  </si>
  <si>
    <t>ELITE SERVICE CO.</t>
  </si>
  <si>
    <t>Elite had a very successful first month, earning $3,800 or 51% of service</t>
  </si>
  <si>
    <t>operating and investing activities or pay down debt.  Elite distributed 37%</t>
  </si>
  <si>
    <t>financed 34% of its assets compared to equity financing of 66%.</t>
  </si>
  <si>
    <t>financed 32% of its assets compared to equity financing of 68%.</t>
  </si>
  <si>
    <t xml:space="preserve">revenues ($3,800 ÷ $7,500).  Its net income represents a 17% return on the </t>
  </si>
  <si>
    <t>initial investment ($3,800 ÷ $22,100).</t>
  </si>
  <si>
    <t>($1,400 ÷ $3,800) of its first month's income but it had adequate cash to do so and</t>
  </si>
  <si>
    <t>E1.19  Classify items as assets, liabilities, and stockholders' equity, and prepare accounting equation</t>
  </si>
  <si>
    <t>Suppose the following items were taken from the balance sheet of Nike, Inc. (All dollars are in millions.)</t>
  </si>
  <si>
    <t>After you have completed E1.19, consider the additional question.</t>
  </si>
  <si>
    <t>E1.19 Solution</t>
  </si>
  <si>
    <t>E1.19  Solution to additional question</t>
  </si>
  <si>
    <t>P1.3A  Prepare an income statement, retained earnings statement and balance sheet; discuss results</t>
  </si>
  <si>
    <t>On June 1, 2022, Elite Service Co. was started with an initial investment in the company of $22,100 cash.</t>
  </si>
  <si>
    <t>Here are the assets, liabilities, and common stock of the company at June 30, 2022, and the revenues and</t>
  </si>
  <si>
    <t>at June 30, 2022.</t>
  </si>
  <si>
    <t>For the Month Ended June 30, 2022</t>
  </si>
  <si>
    <t>June 30, 2022</t>
  </si>
  <si>
    <t>After you have completed P1.3A consider the following additional question.</t>
  </si>
  <si>
    <t>P1.3A  Solution</t>
  </si>
  <si>
    <t>P1.3A  Solution to additional question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</si>
</sst>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"/>
    <numFmt numFmtId="165" formatCode="&quot;$&quot;#,##0.0"/>
    <numFmt numFmtId="166" formatCode="&quot;$&quot;#,##0"/>
    <numFmt numFmtId="167" formatCode="&quot;$&quot;#,##0.0_);[Red]\(&quot;$&quot;#,##0.0\)"/>
    <numFmt numFmtId="168" formatCode="&quot;$&quot;#,##0.00"/>
  </numFmts>
  <fonts count="14">
    <font>
      <sz val="11"/>
      <color theme="1"/>
      <name val="Calibri"/>
      <family val="2"/>
      <scheme val="minor"/>
    </font>
    <font>
      <i/>
      <u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u/>
      <sz val="12"/>
      <color theme="1"/>
      <name val="Liberation Sans"/>
      <family val="2"/>
    </font>
    <font>
      <sz val="12"/>
      <color theme="1"/>
      <name val="Liberation Sans"/>
      <family val="2"/>
    </font>
    <font>
      <b/>
      <i/>
      <sz val="12"/>
      <color theme="1"/>
      <name val="Liberation Sans"/>
      <family val="2"/>
    </font>
    <font>
      <b/>
      <sz val="12"/>
      <color theme="1"/>
      <name val="Liberation Sans"/>
      <family val="2"/>
    </font>
    <font>
      <i/>
      <u/>
      <sz val="11"/>
      <color theme="1"/>
      <name val="Liberation Sans"/>
      <family val="2"/>
    </font>
    <font>
      <sz val="11"/>
      <color theme="1"/>
      <name val="Liberation Sans"/>
      <family val="2"/>
    </font>
    <font>
      <sz val="12"/>
      <color rgb="FFFF0000"/>
      <name val="Liberation Sans"/>
      <family val="2"/>
    </font>
    <font>
      <i/>
      <sz val="12"/>
      <color theme="1"/>
      <name val="Liberation Sans"/>
      <family val="2"/>
    </font>
    <font>
      <u/>
      <sz val="12"/>
      <color theme="1"/>
      <name val="Liberation Sans"/>
      <family val="2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3" borderId="0" xfId="0" applyFont="1" applyFill="1" applyBorder="1"/>
    <xf numFmtId="0" fontId="2" fillId="3" borderId="7" xfId="0" applyFont="1" applyFill="1" applyBorder="1"/>
    <xf numFmtId="0" fontId="2" fillId="3" borderId="9" xfId="0" applyFont="1" applyFill="1" applyBorder="1"/>
    <xf numFmtId="0" fontId="2" fillId="3" borderId="10" xfId="0" applyFont="1" applyFill="1" applyBorder="1"/>
    <xf numFmtId="0" fontId="4" fillId="0" borderId="0" xfId="0" applyFont="1"/>
    <xf numFmtId="0" fontId="1" fillId="3" borderId="5" xfId="0" applyFont="1" applyFill="1" applyBorder="1"/>
    <xf numFmtId="0" fontId="1" fillId="3" borderId="6" xfId="0" applyFont="1" applyFill="1" applyBorder="1"/>
    <xf numFmtId="166" fontId="2" fillId="3" borderId="0" xfId="0" applyNumberFormat="1" applyFont="1" applyFill="1" applyBorder="1" applyAlignment="1">
      <alignment horizontal="right"/>
    </xf>
    <xf numFmtId="3" fontId="2" fillId="3" borderId="0" xfId="0" applyNumberFormat="1" applyFont="1" applyFill="1" applyBorder="1" applyAlignment="1">
      <alignment horizontal="right"/>
    </xf>
    <xf numFmtId="0" fontId="2" fillId="3" borderId="0" xfId="0" applyFont="1" applyFill="1" applyBorder="1" applyAlignment="1">
      <alignment horizontal="right"/>
    </xf>
    <xf numFmtId="0" fontId="5" fillId="3" borderId="0" xfId="0" applyFont="1" applyFill="1"/>
    <xf numFmtId="0" fontId="6" fillId="3" borderId="0" xfId="0" applyFont="1" applyFill="1"/>
    <xf numFmtId="164" fontId="6" fillId="3" borderId="0" xfId="0" applyNumberFormat="1" applyFont="1" applyFill="1"/>
    <xf numFmtId="0" fontId="6" fillId="0" borderId="0" xfId="0" applyFont="1"/>
    <xf numFmtId="0" fontId="6" fillId="3" borderId="0" xfId="0" quotePrefix="1" applyFont="1" applyFill="1"/>
    <xf numFmtId="165" fontId="6" fillId="3" borderId="0" xfId="0" applyNumberFormat="1" applyFont="1" applyFill="1"/>
    <xf numFmtId="0" fontId="7" fillId="3" borderId="0" xfId="0" applyFont="1" applyFill="1"/>
    <xf numFmtId="0" fontId="8" fillId="3" borderId="3" xfId="0" applyFont="1" applyFill="1" applyBorder="1" applyAlignment="1"/>
    <xf numFmtId="164" fontId="6" fillId="0" borderId="0" xfId="0" applyNumberFormat="1" applyFont="1"/>
    <xf numFmtId="165" fontId="6" fillId="2" borderId="1" xfId="0" applyNumberFormat="1" applyFont="1" applyFill="1" applyBorder="1" applyAlignment="1">
      <alignment horizontal="center"/>
    </xf>
    <xf numFmtId="165" fontId="6" fillId="2" borderId="11" xfId="0" applyNumberFormat="1" applyFont="1" applyFill="1" applyBorder="1" applyAlignment="1">
      <alignment horizontal="center"/>
    </xf>
    <xf numFmtId="0" fontId="6" fillId="0" borderId="0" xfId="0" applyFont="1" applyBorder="1"/>
    <xf numFmtId="0" fontId="6" fillId="0" borderId="0" xfId="0" applyFont="1" applyAlignment="1">
      <alignment horizontal="center"/>
    </xf>
    <xf numFmtId="164" fontId="6" fillId="0" borderId="0" xfId="0" quotePrefix="1" applyNumberFormat="1" applyFont="1"/>
    <xf numFmtId="0" fontId="6" fillId="0" borderId="0" xfId="0" quotePrefix="1" applyFont="1" applyAlignment="1">
      <alignment horizontal="center"/>
    </xf>
    <xf numFmtId="168" fontId="6" fillId="2" borderId="1" xfId="0" applyNumberFormat="1" applyFont="1" applyFill="1" applyBorder="1" applyAlignment="1">
      <alignment horizontal="center"/>
    </xf>
    <xf numFmtId="165" fontId="6" fillId="2" borderId="2" xfId="0" applyNumberFormat="1" applyFont="1" applyFill="1" applyBorder="1" applyAlignment="1">
      <alignment horizontal="center"/>
    </xf>
    <xf numFmtId="9" fontId="6" fillId="2" borderId="12" xfId="0" applyNumberFormat="1" applyFont="1" applyFill="1" applyBorder="1" applyAlignment="1">
      <alignment horizontal="center"/>
    </xf>
    <xf numFmtId="0" fontId="6" fillId="4" borderId="0" xfId="0" applyFont="1" applyFill="1"/>
    <xf numFmtId="164" fontId="6" fillId="4" borderId="0" xfId="0" applyNumberFormat="1" applyFont="1" applyFill="1"/>
    <xf numFmtId="0" fontId="6" fillId="4" borderId="0" xfId="0" quotePrefix="1" applyFont="1" applyFill="1"/>
    <xf numFmtId="0" fontId="5" fillId="0" borderId="0" xfId="0" applyFont="1"/>
    <xf numFmtId="164" fontId="5" fillId="0" borderId="0" xfId="0" applyNumberFormat="1" applyFont="1"/>
    <xf numFmtId="164" fontId="6" fillId="2" borderId="1" xfId="0" applyNumberFormat="1" applyFont="1" applyFill="1" applyBorder="1" applyAlignment="1">
      <alignment horizontal="center"/>
    </xf>
    <xf numFmtId="164" fontId="6" fillId="2" borderId="2" xfId="0" applyNumberFormat="1" applyFont="1" applyFill="1" applyBorder="1" applyAlignment="1">
      <alignment horizontal="center"/>
    </xf>
    <xf numFmtId="0" fontId="6" fillId="0" borderId="0" xfId="0" applyFont="1" applyFill="1" applyBorder="1"/>
    <xf numFmtId="164" fontId="6" fillId="2" borderId="11" xfId="0" applyNumberFormat="1" applyFont="1" applyFill="1" applyBorder="1" applyAlignment="1">
      <alignment horizontal="center"/>
    </xf>
    <xf numFmtId="164" fontId="6" fillId="0" borderId="0" xfId="0" quotePrefix="1" applyNumberFormat="1" applyFont="1" applyAlignment="1">
      <alignment horizontal="center"/>
    </xf>
    <xf numFmtId="167" fontId="6" fillId="2" borderId="1" xfId="0" applyNumberFormat="1" applyFont="1" applyFill="1" applyBorder="1" applyAlignment="1">
      <alignment horizontal="center"/>
    </xf>
    <xf numFmtId="0" fontId="9" fillId="0" borderId="0" xfId="0" applyFont="1"/>
    <xf numFmtId="0" fontId="10" fillId="0" borderId="0" xfId="0" applyFont="1"/>
    <xf numFmtId="0" fontId="6" fillId="0" borderId="0" xfId="0" applyFont="1" applyFill="1"/>
    <xf numFmtId="164" fontId="6" fillId="0" borderId="0" xfId="0" applyNumberFormat="1" applyFont="1" applyFill="1"/>
    <xf numFmtId="0" fontId="6" fillId="0" borderId="0" xfId="0" quotePrefix="1" applyFont="1" applyFill="1"/>
    <xf numFmtId="164" fontId="11" fillId="2" borderId="2" xfId="0" applyNumberFormat="1" applyFont="1" applyFill="1" applyBorder="1" applyAlignment="1">
      <alignment horizontal="center"/>
    </xf>
    <xf numFmtId="165" fontId="11" fillId="2" borderId="11" xfId="0" applyNumberFormat="1" applyFont="1" applyFill="1" applyBorder="1" applyAlignment="1">
      <alignment horizontal="center"/>
    </xf>
    <xf numFmtId="164" fontId="11" fillId="2" borderId="1" xfId="0" applyNumberFormat="1" applyFont="1" applyFill="1" applyBorder="1" applyAlignment="1">
      <alignment horizontal="center"/>
    </xf>
    <xf numFmtId="164" fontId="11" fillId="2" borderId="11" xfId="0" applyNumberFormat="1" applyFont="1" applyFill="1" applyBorder="1" applyAlignment="1">
      <alignment horizontal="center"/>
    </xf>
    <xf numFmtId="167" fontId="11" fillId="2" borderId="1" xfId="0" applyNumberFormat="1" applyFont="1" applyFill="1" applyBorder="1" applyAlignment="1">
      <alignment horizontal="center"/>
    </xf>
    <xf numFmtId="165" fontId="11" fillId="2" borderId="2" xfId="0" applyNumberFormat="1" applyFont="1" applyFill="1" applyBorder="1" applyAlignment="1">
      <alignment horizontal="center"/>
    </xf>
    <xf numFmtId="9" fontId="11" fillId="2" borderId="12" xfId="0" applyNumberFormat="1" applyFont="1" applyFill="1" applyBorder="1" applyAlignment="1">
      <alignment horizontal="center"/>
    </xf>
    <xf numFmtId="165" fontId="11" fillId="2" borderId="1" xfId="0" applyNumberFormat="1" applyFont="1" applyFill="1" applyBorder="1" applyAlignment="1">
      <alignment horizontal="center"/>
    </xf>
    <xf numFmtId="0" fontId="11" fillId="0" borderId="0" xfId="0" applyFont="1"/>
    <xf numFmtId="0" fontId="5" fillId="3" borderId="4" xfId="0" applyFont="1" applyFill="1" applyBorder="1"/>
    <xf numFmtId="0" fontId="5" fillId="3" borderId="5" xfId="0" applyFont="1" applyFill="1" applyBorder="1"/>
    <xf numFmtId="0" fontId="6" fillId="3" borderId="3" xfId="0" applyFont="1" applyFill="1" applyBorder="1"/>
    <xf numFmtId="0" fontId="6" fillId="3" borderId="0" xfId="0" applyFont="1" applyFill="1" applyBorder="1"/>
    <xf numFmtId="166" fontId="6" fillId="3" borderId="0" xfId="0" applyNumberFormat="1" applyFont="1" applyFill="1" applyBorder="1" applyAlignment="1">
      <alignment horizontal="right"/>
    </xf>
    <xf numFmtId="0" fontId="12" fillId="3" borderId="0" xfId="0" applyFont="1" applyFill="1" applyBorder="1"/>
    <xf numFmtId="3" fontId="6" fillId="3" borderId="0" xfId="0" applyNumberFormat="1" applyFont="1" applyFill="1" applyBorder="1" applyAlignment="1">
      <alignment horizontal="right"/>
    </xf>
    <xf numFmtId="0" fontId="7" fillId="3" borderId="3" xfId="0" applyFont="1" applyFill="1" applyBorder="1"/>
    <xf numFmtId="0" fontId="6" fillId="3" borderId="8" xfId="0" applyFont="1" applyFill="1" applyBorder="1"/>
    <xf numFmtId="0" fontId="6" fillId="3" borderId="9" xfId="0" applyFont="1" applyFill="1" applyBorder="1"/>
    <xf numFmtId="166" fontId="6" fillId="2" borderId="1" xfId="0" applyNumberFormat="1" applyFont="1" applyFill="1" applyBorder="1" applyAlignment="1">
      <alignment horizontal="center"/>
    </xf>
    <xf numFmtId="3" fontId="6" fillId="2" borderId="1" xfId="0" applyNumberFormat="1" applyFont="1" applyFill="1" applyBorder="1" applyAlignment="1">
      <alignment horizontal="center"/>
    </xf>
    <xf numFmtId="0" fontId="13" fillId="0" borderId="0" xfId="0" applyFont="1"/>
    <xf numFmtId="3" fontId="6" fillId="2" borderId="2" xfId="0" applyNumberFormat="1" applyFont="1" applyFill="1" applyBorder="1" applyAlignment="1">
      <alignment horizontal="center"/>
    </xf>
    <xf numFmtId="166" fontId="6" fillId="2" borderId="11" xfId="0" applyNumberFormat="1" applyFont="1" applyFill="1" applyBorder="1" applyAlignment="1">
      <alignment horizontal="center"/>
    </xf>
    <xf numFmtId="3" fontId="6" fillId="2" borderId="12" xfId="0" applyNumberFormat="1" applyFont="1" applyFill="1" applyBorder="1" applyAlignment="1">
      <alignment horizontal="center"/>
    </xf>
    <xf numFmtId="3" fontId="6" fillId="0" borderId="0" xfId="0" applyNumberFormat="1" applyFont="1"/>
    <xf numFmtId="3" fontId="12" fillId="0" borderId="0" xfId="0" applyNumberFormat="1" applyFont="1"/>
    <xf numFmtId="3" fontId="6" fillId="2" borderId="11" xfId="0" applyNumberFormat="1" applyFont="1" applyFill="1" applyBorder="1" applyAlignment="1">
      <alignment horizontal="center"/>
    </xf>
    <xf numFmtId="0" fontId="12" fillId="0" borderId="0" xfId="0" applyFont="1"/>
    <xf numFmtId="166" fontId="6" fillId="2" borderId="1" xfId="0" applyNumberFormat="1" applyFont="1" applyFill="1" applyBorder="1" applyAlignment="1">
      <alignment horizontal="right"/>
    </xf>
    <xf numFmtId="3" fontId="6" fillId="2" borderId="1" xfId="0" applyNumberFormat="1" applyFont="1" applyFill="1" applyBorder="1" applyAlignment="1">
      <alignment horizontal="right"/>
    </xf>
    <xf numFmtId="3" fontId="6" fillId="2" borderId="2" xfId="0" applyNumberFormat="1" applyFont="1" applyFill="1" applyBorder="1" applyAlignment="1">
      <alignment horizontal="right"/>
    </xf>
    <xf numFmtId="166" fontId="6" fillId="2" borderId="11" xfId="0" applyNumberFormat="1" applyFont="1" applyFill="1" applyBorder="1" applyAlignment="1">
      <alignment horizontal="right"/>
    </xf>
    <xf numFmtId="3" fontId="6" fillId="2" borderId="12" xfId="0" applyNumberFormat="1" applyFont="1" applyFill="1" applyBorder="1" applyAlignment="1">
      <alignment horizontal="right"/>
    </xf>
    <xf numFmtId="3" fontId="6" fillId="2" borderId="11" xfId="0" applyNumberFormat="1" applyFont="1" applyFill="1" applyBorder="1" applyAlignment="1">
      <alignment horizontal="right"/>
    </xf>
    <xf numFmtId="3" fontId="6" fillId="0" borderId="0" xfId="0" applyNumberFormat="1" applyFont="1" applyAlignment="1">
      <alignment horizontal="right"/>
    </xf>
    <xf numFmtId="166" fontId="11" fillId="2" borderId="1" xfId="0" applyNumberFormat="1" applyFont="1" applyFill="1" applyBorder="1" applyAlignment="1">
      <alignment horizontal="right"/>
    </xf>
    <xf numFmtId="3" fontId="11" fillId="2" borderId="2" xfId="0" applyNumberFormat="1" applyFont="1" applyFill="1" applyBorder="1" applyAlignment="1">
      <alignment horizontal="right"/>
    </xf>
    <xf numFmtId="166" fontId="11" fillId="2" borderId="11" xfId="0" applyNumberFormat="1" applyFont="1" applyFill="1" applyBorder="1" applyAlignment="1">
      <alignment horizontal="right"/>
    </xf>
    <xf numFmtId="3" fontId="11" fillId="2" borderId="12" xfId="0" applyNumberFormat="1" applyFont="1" applyFill="1" applyBorder="1" applyAlignment="1">
      <alignment horizontal="right"/>
    </xf>
    <xf numFmtId="0" fontId="6" fillId="0" borderId="14" xfId="0" applyFont="1" applyBorder="1" applyAlignment="1">
      <alignment horizontal="center"/>
    </xf>
    <xf numFmtId="3" fontId="11" fillId="2" borderId="1" xfId="0" applyNumberFormat="1" applyFont="1" applyFill="1" applyBorder="1" applyAlignment="1">
      <alignment horizontal="right"/>
    </xf>
    <xf numFmtId="0" fontId="6" fillId="0" borderId="13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13" xfId="0" quotePrefix="1" applyFont="1" applyBorder="1" applyAlignment="1">
      <alignment horizontal="center"/>
    </xf>
    <xf numFmtId="0" fontId="6" fillId="0" borderId="1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DE9D9"/>
      <color rgb="FFFFFFCC"/>
      <color rgb="FFDAEEF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tabSelected="1" workbookViewId="0"/>
  </sheetViews>
  <sheetFormatPr defaultColWidth="8.85546875" defaultRowHeight="15.75"/>
  <cols>
    <col min="1" max="1" width="6" style="17" customWidth="1"/>
    <col min="2" max="2" width="27.28515625" style="17" customWidth="1"/>
    <col min="3" max="3" width="11.140625" style="22" customWidth="1"/>
    <col min="4" max="4" width="8.85546875" style="17"/>
    <col min="5" max="5" width="4.28515625" style="17" customWidth="1"/>
    <col min="6" max="6" width="22.28515625" style="17" customWidth="1"/>
    <col min="7" max="7" width="11.7109375" style="22" customWidth="1"/>
    <col min="8" max="12" width="8.85546875" style="17"/>
    <col min="13" max="16384" width="8.85546875" style="2"/>
  </cols>
  <sheetData>
    <row r="1" spans="1:9" ht="15.6">
      <c r="A1" s="14" t="s">
        <v>105</v>
      </c>
      <c r="B1" s="15"/>
      <c r="C1" s="16"/>
      <c r="D1" s="15"/>
      <c r="E1" s="15"/>
      <c r="F1" s="15"/>
      <c r="G1" s="16"/>
      <c r="H1" s="15"/>
      <c r="I1" s="15"/>
    </row>
    <row r="2" spans="1:9" ht="15.6">
      <c r="A2" s="15" t="s">
        <v>106</v>
      </c>
      <c r="B2" s="15"/>
      <c r="C2" s="16"/>
      <c r="D2" s="15"/>
      <c r="E2" s="15"/>
      <c r="F2" s="15"/>
      <c r="G2" s="16"/>
      <c r="H2" s="15"/>
      <c r="I2" s="15"/>
    </row>
    <row r="3" spans="1:9" ht="15.6">
      <c r="A3" s="15"/>
      <c r="B3" s="15"/>
      <c r="C3" s="16"/>
      <c r="D3" s="15"/>
      <c r="E3" s="15"/>
      <c r="F3" s="15"/>
      <c r="G3" s="16"/>
      <c r="H3" s="15"/>
      <c r="I3" s="15"/>
    </row>
    <row r="4" spans="1:9" ht="15.6">
      <c r="A4" s="18" t="s">
        <v>0</v>
      </c>
      <c r="B4" s="15" t="s">
        <v>1</v>
      </c>
      <c r="C4" s="19">
        <v>2291.1</v>
      </c>
      <c r="D4" s="15"/>
      <c r="E4" s="18" t="s">
        <v>12</v>
      </c>
      <c r="F4" s="15" t="s">
        <v>13</v>
      </c>
      <c r="G4" s="19">
        <v>2357</v>
      </c>
      <c r="H4" s="15"/>
      <c r="I4" s="15"/>
    </row>
    <row r="5" spans="1:9" ht="15.6">
      <c r="A5" s="18" t="s">
        <v>2</v>
      </c>
      <c r="B5" s="15" t="s">
        <v>3</v>
      </c>
      <c r="C5" s="16">
        <v>2883.9</v>
      </c>
      <c r="D5" s="15"/>
      <c r="E5" s="18" t="s">
        <v>14</v>
      </c>
      <c r="F5" s="15" t="s">
        <v>15</v>
      </c>
      <c r="G5" s="16">
        <v>86.3</v>
      </c>
      <c r="H5" s="15"/>
      <c r="I5" s="15"/>
    </row>
    <row r="6" spans="1:9" ht="15.6">
      <c r="A6" s="18" t="s">
        <v>4</v>
      </c>
      <c r="B6" s="15" t="s">
        <v>7</v>
      </c>
      <c r="C6" s="16">
        <v>2874.2</v>
      </c>
      <c r="D6" s="15"/>
      <c r="E6" s="18" t="s">
        <v>16</v>
      </c>
      <c r="F6" s="15" t="s">
        <v>17</v>
      </c>
      <c r="G6" s="16">
        <v>1957.7</v>
      </c>
      <c r="H6" s="15"/>
      <c r="I6" s="15"/>
    </row>
    <row r="7" spans="1:9" ht="15.6">
      <c r="A7" s="18" t="s">
        <v>5</v>
      </c>
      <c r="B7" s="15" t="s">
        <v>6</v>
      </c>
      <c r="C7" s="16">
        <v>342.9</v>
      </c>
      <c r="D7" s="15"/>
      <c r="E7" s="18" t="s">
        <v>18</v>
      </c>
      <c r="F7" s="15" t="s">
        <v>19</v>
      </c>
      <c r="G7" s="16">
        <v>5818.9</v>
      </c>
      <c r="H7" s="15"/>
      <c r="I7" s="15"/>
    </row>
    <row r="8" spans="1:9" ht="15.6">
      <c r="A8" s="18" t="s">
        <v>8</v>
      </c>
      <c r="B8" s="15" t="s">
        <v>9</v>
      </c>
      <c r="C8" s="16">
        <v>3759.9</v>
      </c>
      <c r="D8" s="15"/>
      <c r="E8" s="18" t="s">
        <v>20</v>
      </c>
      <c r="F8" s="15" t="s">
        <v>21</v>
      </c>
      <c r="G8" s="16">
        <v>2815.8</v>
      </c>
      <c r="H8" s="15"/>
      <c r="I8" s="15"/>
    </row>
    <row r="9" spans="1:9" ht="15.6">
      <c r="A9" s="18" t="s">
        <v>10</v>
      </c>
      <c r="B9" s="15" t="s">
        <v>11</v>
      </c>
      <c r="C9" s="16">
        <v>1311.5</v>
      </c>
      <c r="D9" s="15"/>
      <c r="E9" s="15"/>
      <c r="F9" s="15"/>
      <c r="G9" s="16"/>
      <c r="H9" s="15"/>
      <c r="I9" s="15"/>
    </row>
    <row r="10" spans="1:9" ht="15.6">
      <c r="A10" s="15"/>
      <c r="B10" s="15"/>
      <c r="C10" s="16"/>
      <c r="D10" s="15"/>
      <c r="E10" s="15"/>
      <c r="F10" s="15"/>
      <c r="G10" s="16"/>
      <c r="H10" s="15"/>
      <c r="I10" s="15"/>
    </row>
    <row r="11" spans="1:9" ht="15.6">
      <c r="A11" s="20" t="s">
        <v>22</v>
      </c>
      <c r="B11" s="15"/>
      <c r="C11" s="16"/>
      <c r="D11" s="15"/>
      <c r="E11" s="15"/>
      <c r="F11" s="15"/>
      <c r="G11" s="16"/>
      <c r="H11" s="15"/>
      <c r="I11" s="15"/>
    </row>
    <row r="12" spans="1:9" ht="15.6">
      <c r="A12" s="15" t="s">
        <v>23</v>
      </c>
      <c r="B12" s="15" t="s">
        <v>94</v>
      </c>
      <c r="C12" s="16"/>
      <c r="D12" s="15"/>
      <c r="E12" s="15"/>
      <c r="F12" s="15"/>
      <c r="G12" s="16"/>
      <c r="H12" s="15"/>
      <c r="I12" s="15"/>
    </row>
    <row r="13" spans="1:9" ht="15.6">
      <c r="A13" s="15"/>
      <c r="B13" s="15" t="s">
        <v>40</v>
      </c>
      <c r="C13" s="16"/>
      <c r="D13" s="15"/>
      <c r="E13" s="15"/>
      <c r="F13" s="15"/>
      <c r="G13" s="16"/>
      <c r="H13" s="15"/>
      <c r="I13" s="15"/>
    </row>
    <row r="14" spans="1:9" ht="15.6">
      <c r="A14" s="15" t="s">
        <v>24</v>
      </c>
      <c r="B14" s="15" t="s">
        <v>41</v>
      </c>
      <c r="C14" s="16"/>
      <c r="D14" s="15"/>
      <c r="E14" s="15"/>
      <c r="F14" s="15"/>
      <c r="G14" s="16"/>
      <c r="H14" s="15"/>
      <c r="I14" s="15"/>
    </row>
    <row r="15" spans="1:9" ht="15.6">
      <c r="A15" s="15"/>
      <c r="B15" s="15" t="s">
        <v>42</v>
      </c>
      <c r="C15" s="16"/>
      <c r="D15" s="15"/>
      <c r="E15" s="15"/>
      <c r="F15" s="15"/>
      <c r="G15" s="16"/>
      <c r="H15" s="15"/>
      <c r="I15" s="15"/>
    </row>
    <row r="16" spans="1:9" ht="15.6">
      <c r="A16" s="15" t="s">
        <v>25</v>
      </c>
      <c r="B16" s="15" t="s">
        <v>43</v>
      </c>
      <c r="C16" s="16"/>
      <c r="D16" s="15"/>
      <c r="E16" s="15"/>
      <c r="F16" s="15"/>
      <c r="G16" s="16"/>
      <c r="H16" s="15"/>
      <c r="I16" s="15"/>
    </row>
    <row r="17" spans="1:9" ht="15.6">
      <c r="A17" s="21" t="s">
        <v>30</v>
      </c>
      <c r="B17" s="15"/>
      <c r="C17" s="16"/>
      <c r="D17" s="15"/>
      <c r="E17" s="15"/>
      <c r="F17" s="15"/>
      <c r="G17" s="16"/>
      <c r="H17" s="15"/>
      <c r="I17" s="15"/>
    </row>
    <row r="18" spans="1:9" ht="15.6">
      <c r="A18" s="15"/>
      <c r="B18" s="15"/>
      <c r="C18" s="16"/>
      <c r="D18" s="15"/>
      <c r="E18" s="15"/>
      <c r="F18" s="15"/>
      <c r="G18" s="16"/>
      <c r="H18" s="15"/>
      <c r="I18" s="15"/>
    </row>
    <row r="21" spans="1:9" ht="15.6">
      <c r="A21" s="17" t="s">
        <v>23</v>
      </c>
      <c r="B21" s="17" t="s">
        <v>95</v>
      </c>
    </row>
    <row r="22" spans="1:9" ht="15.6">
      <c r="B22" s="17" t="s">
        <v>1</v>
      </c>
      <c r="C22" s="23" t="s">
        <v>29</v>
      </c>
    </row>
    <row r="23" spans="1:9" ht="15.6">
      <c r="B23" s="17" t="s">
        <v>3</v>
      </c>
      <c r="C23" s="23" t="s">
        <v>29</v>
      </c>
    </row>
    <row r="24" spans="1:9" ht="15.6">
      <c r="B24" s="17" t="s">
        <v>13</v>
      </c>
      <c r="C24" s="23" t="s">
        <v>29</v>
      </c>
    </row>
    <row r="25" spans="1:9" ht="15.6">
      <c r="B25" s="17" t="s">
        <v>17</v>
      </c>
      <c r="C25" s="23" t="s">
        <v>29</v>
      </c>
    </row>
    <row r="26" spans="1:9" ht="16.149999999999999" thickBot="1">
      <c r="B26" s="17" t="s">
        <v>9</v>
      </c>
      <c r="C26" s="23" t="s">
        <v>29</v>
      </c>
    </row>
    <row r="27" spans="1:9" ht="16.149999999999999" thickBot="1">
      <c r="B27" s="17" t="s">
        <v>27</v>
      </c>
      <c r="C27" s="24" t="s">
        <v>28</v>
      </c>
    </row>
    <row r="28" spans="1:9" ht="16.149999999999999" thickTop="1"/>
    <row r="29" spans="1:9" ht="15.6">
      <c r="B29" s="17" t="s">
        <v>31</v>
      </c>
    </row>
    <row r="30" spans="1:9" ht="15.6">
      <c r="B30" s="17" t="s">
        <v>6</v>
      </c>
      <c r="C30" s="23" t="s">
        <v>29</v>
      </c>
    </row>
    <row r="31" spans="1:9" ht="15.6">
      <c r="B31" s="17" t="s">
        <v>21</v>
      </c>
      <c r="C31" s="23" t="s">
        <v>29</v>
      </c>
    </row>
    <row r="32" spans="1:9" ht="15.6">
      <c r="B32" s="17" t="s">
        <v>11</v>
      </c>
      <c r="C32" s="23" t="s">
        <v>29</v>
      </c>
    </row>
    <row r="33" spans="1:6" ht="16.149999999999999" thickBot="1">
      <c r="B33" s="17" t="s">
        <v>15</v>
      </c>
      <c r="C33" s="23" t="s">
        <v>29</v>
      </c>
    </row>
    <row r="34" spans="1:6" ht="16.149999999999999" thickBot="1">
      <c r="B34" s="17" t="s">
        <v>32</v>
      </c>
      <c r="C34" s="24" t="s">
        <v>28</v>
      </c>
    </row>
    <row r="35" spans="1:6" ht="16.149999999999999" thickTop="1"/>
    <row r="36" spans="1:6" ht="15.6">
      <c r="B36" s="25" t="s">
        <v>33</v>
      </c>
    </row>
    <row r="37" spans="1:6" ht="15.6">
      <c r="B37" s="17" t="s">
        <v>7</v>
      </c>
      <c r="C37" s="23" t="s">
        <v>29</v>
      </c>
    </row>
    <row r="38" spans="1:6" ht="16.149999999999999" thickBot="1">
      <c r="B38" s="17" t="s">
        <v>19</v>
      </c>
      <c r="C38" s="23" t="s">
        <v>29</v>
      </c>
    </row>
    <row r="39" spans="1:6" ht="16.149999999999999" thickBot="1">
      <c r="B39" s="17" t="s">
        <v>34</v>
      </c>
      <c r="C39" s="24" t="s">
        <v>28</v>
      </c>
    </row>
    <row r="40" spans="1:6" ht="16.149999999999999" thickTop="1"/>
    <row r="42" spans="1:6">
      <c r="A42" s="17" t="s">
        <v>24</v>
      </c>
      <c r="B42" s="26" t="s">
        <v>26</v>
      </c>
      <c r="C42" s="27" t="s">
        <v>35</v>
      </c>
      <c r="D42" s="17" t="s">
        <v>31</v>
      </c>
      <c r="E42" s="28" t="s">
        <v>36</v>
      </c>
      <c r="F42" s="17" t="s">
        <v>37</v>
      </c>
    </row>
    <row r="43" spans="1:6">
      <c r="B43" s="29" t="s">
        <v>29</v>
      </c>
      <c r="D43" s="29" t="s">
        <v>29</v>
      </c>
      <c r="F43" s="29" t="s">
        <v>29</v>
      </c>
    </row>
    <row r="46" spans="1:6">
      <c r="A46" s="17" t="s">
        <v>48</v>
      </c>
      <c r="B46" s="17" t="s">
        <v>32</v>
      </c>
      <c r="D46" s="23" t="s">
        <v>29</v>
      </c>
    </row>
    <row r="47" spans="1:6" ht="16.5" thickBot="1">
      <c r="B47" s="17" t="s">
        <v>46</v>
      </c>
      <c r="D47" s="30" t="s">
        <v>29</v>
      </c>
    </row>
    <row r="48" spans="1:6">
      <c r="B48" s="17" t="s">
        <v>44</v>
      </c>
      <c r="D48" s="31" t="s">
        <v>28</v>
      </c>
    </row>
    <row r="50" spans="1:7">
      <c r="B50" s="17" t="s">
        <v>45</v>
      </c>
      <c r="D50" s="23" t="s">
        <v>29</v>
      </c>
    </row>
    <row r="51" spans="1:7" ht="16.5" thickBot="1">
      <c r="B51" s="17" t="s">
        <v>46</v>
      </c>
      <c r="D51" s="30" t="s">
        <v>29</v>
      </c>
    </row>
    <row r="52" spans="1:7">
      <c r="B52" s="17" t="s">
        <v>47</v>
      </c>
      <c r="D52" s="31" t="s">
        <v>28</v>
      </c>
    </row>
    <row r="55" spans="1:7">
      <c r="A55" s="32"/>
      <c r="B55" s="32"/>
      <c r="C55" s="33"/>
      <c r="D55" s="32"/>
      <c r="E55" s="32"/>
      <c r="F55" s="32"/>
      <c r="G55" s="33"/>
    </row>
    <row r="56" spans="1:7">
      <c r="A56" s="32" t="s">
        <v>107</v>
      </c>
      <c r="B56" s="32"/>
      <c r="C56" s="33"/>
      <c r="D56" s="32"/>
      <c r="E56" s="32"/>
      <c r="F56" s="32"/>
      <c r="G56" s="33"/>
    </row>
    <row r="57" spans="1:7">
      <c r="A57" s="34" t="s">
        <v>0</v>
      </c>
      <c r="B57" s="32" t="s">
        <v>96</v>
      </c>
      <c r="C57" s="33"/>
      <c r="D57" s="32"/>
      <c r="E57" s="32"/>
      <c r="F57" s="32"/>
      <c r="G57" s="33"/>
    </row>
    <row r="58" spans="1:7">
      <c r="A58" s="32"/>
      <c r="B58" s="32" t="s">
        <v>49</v>
      </c>
      <c r="C58" s="33"/>
      <c r="D58" s="32"/>
      <c r="E58" s="32"/>
      <c r="F58" s="32"/>
      <c r="G58" s="33"/>
    </row>
    <row r="59" spans="1:7">
      <c r="A59" s="32"/>
      <c r="B59" s="32" t="s">
        <v>50</v>
      </c>
      <c r="C59" s="33"/>
      <c r="D59" s="32"/>
      <c r="E59" s="32"/>
      <c r="F59" s="32"/>
      <c r="G59" s="33"/>
    </row>
    <row r="60" spans="1:7">
      <c r="A60" s="32"/>
      <c r="B60" s="32"/>
      <c r="C60" s="33"/>
      <c r="D60" s="32"/>
      <c r="E60" s="32"/>
      <c r="F60" s="32"/>
      <c r="G60" s="33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workbookViewId="0"/>
  </sheetViews>
  <sheetFormatPr defaultColWidth="8.85546875" defaultRowHeight="15.75"/>
  <cols>
    <col min="1" max="1" width="8.85546875" style="35"/>
    <col min="2" max="2" width="24.85546875" style="35" customWidth="1"/>
    <col min="3" max="3" width="14.28515625" style="36" customWidth="1"/>
    <col min="4" max="4" width="12.85546875" style="35" customWidth="1"/>
    <col min="5" max="5" width="8.85546875" style="35"/>
    <col min="6" max="6" width="20.7109375" style="35" customWidth="1"/>
    <col min="7" max="7" width="8.85546875" style="35"/>
    <col min="8" max="16384" width="8.85546875" style="1"/>
  </cols>
  <sheetData>
    <row r="1" spans="1:7" ht="15.6">
      <c r="A1" s="35" t="s">
        <v>108</v>
      </c>
    </row>
    <row r="3" spans="1:7" s="2" customFormat="1" ht="15.6">
      <c r="A3" s="17" t="s">
        <v>23</v>
      </c>
      <c r="B3" s="17" t="s">
        <v>95</v>
      </c>
      <c r="C3" s="22"/>
      <c r="D3" s="17"/>
      <c r="E3" s="17"/>
      <c r="F3" s="17"/>
      <c r="G3" s="22"/>
    </row>
    <row r="4" spans="1:7" s="2" customFormat="1" ht="15.6">
      <c r="A4" s="17"/>
      <c r="B4" s="17" t="s">
        <v>1</v>
      </c>
      <c r="C4" s="23">
        <v>2291.1</v>
      </c>
      <c r="D4" s="17"/>
      <c r="E4" s="17"/>
      <c r="F4" s="17"/>
      <c r="G4" s="22"/>
    </row>
    <row r="5" spans="1:7" s="2" customFormat="1" ht="15.6">
      <c r="A5" s="17"/>
      <c r="B5" s="17" t="s">
        <v>3</v>
      </c>
      <c r="C5" s="37">
        <v>2883.9</v>
      </c>
      <c r="D5" s="17"/>
      <c r="E5" s="17"/>
      <c r="F5" s="17"/>
      <c r="G5" s="22"/>
    </row>
    <row r="6" spans="1:7" s="2" customFormat="1" ht="15.6">
      <c r="A6" s="17"/>
      <c r="B6" s="17" t="s">
        <v>13</v>
      </c>
      <c r="C6" s="37">
        <v>2357</v>
      </c>
      <c r="D6" s="17"/>
      <c r="E6" s="17"/>
      <c r="F6" s="17"/>
      <c r="G6" s="22"/>
    </row>
    <row r="7" spans="1:7" s="2" customFormat="1" ht="15.6">
      <c r="A7" s="17"/>
      <c r="B7" s="17" t="s">
        <v>17</v>
      </c>
      <c r="C7" s="37">
        <v>1957.7</v>
      </c>
      <c r="D7" s="17"/>
      <c r="E7" s="17"/>
      <c r="F7" s="17"/>
      <c r="G7" s="22"/>
    </row>
    <row r="8" spans="1:7" s="2" customFormat="1" ht="16.149999999999999" thickBot="1">
      <c r="A8" s="17"/>
      <c r="B8" s="17" t="s">
        <v>9</v>
      </c>
      <c r="C8" s="38">
        <v>3759.9</v>
      </c>
      <c r="D8" s="17"/>
      <c r="E8" s="17"/>
      <c r="F8" s="17"/>
      <c r="G8" s="22"/>
    </row>
    <row r="9" spans="1:7" s="2" customFormat="1" ht="16.149999999999999" thickBot="1">
      <c r="A9" s="17"/>
      <c r="B9" s="17" t="s">
        <v>27</v>
      </c>
      <c r="C9" s="24">
        <f>SUM(C4:C8)</f>
        <v>13249.6</v>
      </c>
      <c r="D9" s="17"/>
      <c r="E9" s="17"/>
      <c r="F9" s="17"/>
      <c r="G9" s="22"/>
    </row>
    <row r="10" spans="1:7" s="2" customFormat="1" ht="16.149999999999999" thickTop="1">
      <c r="A10" s="17"/>
      <c r="B10" s="17"/>
      <c r="C10" s="22"/>
      <c r="D10" s="17"/>
      <c r="E10" s="17"/>
      <c r="F10" s="17"/>
      <c r="G10" s="39"/>
    </row>
    <row r="11" spans="1:7" s="2" customFormat="1" ht="15.6">
      <c r="A11" s="17"/>
      <c r="B11" s="17" t="s">
        <v>31</v>
      </c>
      <c r="C11" s="22"/>
      <c r="D11" s="17"/>
      <c r="E11" s="17"/>
      <c r="F11" s="17"/>
      <c r="G11" s="22"/>
    </row>
    <row r="12" spans="1:7" s="2" customFormat="1" ht="15.6">
      <c r="A12" s="17"/>
      <c r="B12" s="17" t="s">
        <v>6</v>
      </c>
      <c r="C12" s="23">
        <v>342.9</v>
      </c>
      <c r="D12" s="17"/>
      <c r="E12" s="17"/>
      <c r="F12" s="17"/>
      <c r="G12" s="22"/>
    </row>
    <row r="13" spans="1:7" s="2" customFormat="1" ht="15.6">
      <c r="A13" s="17"/>
      <c r="B13" s="17" t="s">
        <v>21</v>
      </c>
      <c r="C13" s="37">
        <v>2815.8</v>
      </c>
      <c r="D13" s="17"/>
      <c r="E13" s="17"/>
      <c r="F13" s="17"/>
      <c r="G13" s="22"/>
    </row>
    <row r="14" spans="1:7" s="2" customFormat="1" ht="15.6">
      <c r="A14" s="17"/>
      <c r="B14" s="17" t="s">
        <v>11</v>
      </c>
      <c r="C14" s="37">
        <v>1311.5</v>
      </c>
      <c r="D14" s="17"/>
      <c r="E14" s="17"/>
      <c r="F14" s="17"/>
      <c r="G14" s="22"/>
    </row>
    <row r="15" spans="1:7" s="2" customFormat="1" ht="16.149999999999999" thickBot="1">
      <c r="A15" s="17"/>
      <c r="B15" s="17" t="s">
        <v>15</v>
      </c>
      <c r="C15" s="38">
        <v>86.3</v>
      </c>
      <c r="D15" s="17"/>
      <c r="E15" s="17"/>
      <c r="F15" s="17"/>
      <c r="G15" s="22"/>
    </row>
    <row r="16" spans="1:7" s="2" customFormat="1" ht="16.149999999999999" thickBot="1">
      <c r="A16" s="17"/>
      <c r="B16" s="17" t="s">
        <v>32</v>
      </c>
      <c r="C16" s="24">
        <f>SUM(C12:C15)</f>
        <v>4556.5000000000009</v>
      </c>
      <c r="D16" s="17"/>
      <c r="E16" s="17"/>
      <c r="F16" s="17"/>
      <c r="G16" s="22"/>
    </row>
    <row r="17" spans="1:7" s="2" customFormat="1" ht="16.149999999999999" thickTop="1">
      <c r="A17" s="17"/>
      <c r="B17" s="17"/>
      <c r="C17" s="22"/>
      <c r="D17" s="17"/>
      <c r="E17" s="17"/>
      <c r="F17" s="17"/>
      <c r="G17" s="22"/>
    </row>
    <row r="18" spans="1:7" s="2" customFormat="1" ht="15.6">
      <c r="A18" s="17"/>
      <c r="B18" s="25" t="s">
        <v>33</v>
      </c>
      <c r="C18" s="22"/>
      <c r="D18" s="17"/>
      <c r="E18" s="17"/>
      <c r="F18" s="17"/>
      <c r="G18" s="22"/>
    </row>
    <row r="19" spans="1:7" s="2" customFormat="1" ht="15.6">
      <c r="A19" s="17"/>
      <c r="B19" s="17" t="s">
        <v>7</v>
      </c>
      <c r="C19" s="37">
        <v>2874.2</v>
      </c>
      <c r="D19" s="17"/>
      <c r="E19" s="17"/>
      <c r="F19" s="17"/>
      <c r="G19" s="22"/>
    </row>
    <row r="20" spans="1:7" s="2" customFormat="1" ht="16.149999999999999" thickBot="1">
      <c r="A20" s="17"/>
      <c r="B20" s="17" t="s">
        <v>19</v>
      </c>
      <c r="C20" s="38">
        <v>5818.9</v>
      </c>
      <c r="D20" s="17"/>
      <c r="E20" s="17"/>
      <c r="F20" s="17"/>
      <c r="G20" s="22"/>
    </row>
    <row r="21" spans="1:7" s="2" customFormat="1" ht="16.149999999999999" thickBot="1">
      <c r="A21" s="17"/>
      <c r="B21" s="17" t="s">
        <v>34</v>
      </c>
      <c r="C21" s="40">
        <f>SUM(C19:C20)</f>
        <v>8693.0999999999985</v>
      </c>
      <c r="D21" s="17"/>
      <c r="E21" s="17"/>
      <c r="F21" s="17"/>
      <c r="G21" s="22"/>
    </row>
    <row r="22" spans="1:7" s="2" customFormat="1" ht="16.149999999999999" thickTop="1">
      <c r="A22" s="17"/>
      <c r="B22" s="17"/>
      <c r="C22" s="22"/>
      <c r="D22" s="17"/>
      <c r="E22" s="17"/>
      <c r="F22" s="17"/>
      <c r="G22" s="22"/>
    </row>
    <row r="23" spans="1:7" s="2" customFormat="1" ht="15.6">
      <c r="A23" s="17"/>
      <c r="B23" s="17"/>
      <c r="C23" s="22"/>
      <c r="D23" s="17"/>
      <c r="E23" s="17"/>
      <c r="F23" s="17"/>
      <c r="G23" s="22"/>
    </row>
    <row r="24" spans="1:7" s="2" customFormat="1" ht="15.6">
      <c r="A24" s="17" t="s">
        <v>24</v>
      </c>
      <c r="B24" s="26" t="s">
        <v>26</v>
      </c>
      <c r="C24" s="41" t="s">
        <v>35</v>
      </c>
      <c r="D24" s="17" t="s">
        <v>31</v>
      </c>
      <c r="E24" s="28" t="s">
        <v>36</v>
      </c>
      <c r="F24" s="17" t="s">
        <v>37</v>
      </c>
      <c r="G24" s="22"/>
    </row>
    <row r="25" spans="1:7" s="2" customFormat="1" ht="15.6">
      <c r="A25" s="17"/>
      <c r="B25" s="42">
        <f>C9</f>
        <v>13249.6</v>
      </c>
      <c r="C25" s="22"/>
      <c r="D25" s="42">
        <f>C16</f>
        <v>4556.5000000000009</v>
      </c>
      <c r="E25" s="17"/>
      <c r="F25" s="42">
        <f>C21</f>
        <v>8693.0999999999985</v>
      </c>
      <c r="G25" s="22"/>
    </row>
    <row r="26" spans="1:7" s="2" customFormat="1" ht="15.6">
      <c r="A26" s="17"/>
      <c r="B26" s="17"/>
      <c r="C26" s="22"/>
      <c r="D26" s="17"/>
      <c r="E26" s="17"/>
      <c r="F26" s="17"/>
      <c r="G26" s="22"/>
    </row>
    <row r="27" spans="1:7" s="2" customFormat="1" ht="15.6">
      <c r="A27" s="17"/>
      <c r="B27" s="17"/>
      <c r="C27" s="22"/>
      <c r="D27" s="17"/>
      <c r="E27" s="17"/>
      <c r="F27" s="17"/>
      <c r="G27" s="17"/>
    </row>
    <row r="28" spans="1:7" s="2" customFormat="1" ht="15.6">
      <c r="A28" s="17" t="s">
        <v>25</v>
      </c>
      <c r="B28" s="17" t="s">
        <v>32</v>
      </c>
      <c r="C28" s="22"/>
      <c r="D28" s="23">
        <f>C16</f>
        <v>4556.5000000000009</v>
      </c>
      <c r="E28" s="17"/>
      <c r="F28" s="17"/>
      <c r="G28" s="17"/>
    </row>
    <row r="29" spans="1:7" s="2" customFormat="1" ht="16.149999999999999" thickBot="1">
      <c r="A29" s="17"/>
      <c r="B29" s="17" t="s">
        <v>46</v>
      </c>
      <c r="C29" s="22"/>
      <c r="D29" s="30">
        <f>C9</f>
        <v>13249.6</v>
      </c>
      <c r="E29" s="17"/>
      <c r="F29" s="17"/>
      <c r="G29" s="17"/>
    </row>
    <row r="30" spans="1:7" s="2" customFormat="1" ht="15.6">
      <c r="A30" s="17"/>
      <c r="B30" s="17" t="s">
        <v>44</v>
      </c>
      <c r="C30" s="22"/>
      <c r="D30" s="31">
        <f>D28/D29</f>
        <v>0.34389717425431715</v>
      </c>
      <c r="E30" s="17"/>
      <c r="F30" s="17"/>
      <c r="G30" s="17"/>
    </row>
    <row r="31" spans="1:7" s="2" customFormat="1" ht="15.6">
      <c r="A31" s="17"/>
      <c r="B31" s="17"/>
      <c r="C31" s="22"/>
      <c r="D31" s="17"/>
      <c r="E31" s="17"/>
      <c r="F31" s="17"/>
      <c r="G31" s="17"/>
    </row>
    <row r="32" spans="1:7" s="2" customFormat="1" ht="15.6">
      <c r="A32" s="17"/>
      <c r="B32" s="17" t="s">
        <v>45</v>
      </c>
      <c r="C32" s="22"/>
      <c r="D32" s="23">
        <f>C21</f>
        <v>8693.0999999999985</v>
      </c>
      <c r="E32" s="17"/>
      <c r="F32" s="17"/>
      <c r="G32" s="17"/>
    </row>
    <row r="33" spans="2:4" ht="16.149999999999999" thickBot="1">
      <c r="B33" s="17" t="s">
        <v>46</v>
      </c>
      <c r="C33" s="22"/>
      <c r="D33" s="30">
        <f>C9</f>
        <v>13249.6</v>
      </c>
    </row>
    <row r="34" spans="2:4" ht="15.6">
      <c r="B34" s="17" t="s">
        <v>47</v>
      </c>
      <c r="C34" s="22"/>
      <c r="D34" s="31">
        <f>D32/D33</f>
        <v>0.65610282574568279</v>
      </c>
    </row>
    <row r="35" spans="2:4" ht="15.6">
      <c r="B35" s="17"/>
      <c r="C35" s="22"/>
      <c r="D35" s="17"/>
    </row>
    <row r="36" spans="2:4" ht="15.6">
      <c r="B36" s="17" t="s">
        <v>38</v>
      </c>
    </row>
    <row r="37" spans="2:4" ht="15.6">
      <c r="B37" s="17" t="s">
        <v>100</v>
      </c>
    </row>
    <row r="38" spans="2:4" ht="15.6">
      <c r="B38" s="1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workbookViewId="0"/>
  </sheetViews>
  <sheetFormatPr defaultRowHeight="15"/>
  <cols>
    <col min="1" max="2" width="8.85546875" style="44"/>
    <col min="3" max="3" width="29.28515625" style="44" customWidth="1"/>
    <col min="4" max="4" width="13.85546875" style="44" customWidth="1"/>
    <col min="5" max="5" width="14" style="44" customWidth="1"/>
    <col min="6" max="6" width="8.85546875" style="44"/>
    <col min="7" max="7" width="14.28515625" style="44" customWidth="1"/>
    <col min="8" max="8" width="8.85546875" style="44"/>
  </cols>
  <sheetData>
    <row r="1" spans="1:7" ht="14.45">
      <c r="A1" s="43" t="s">
        <v>109</v>
      </c>
    </row>
    <row r="3" spans="1:7" ht="15.6">
      <c r="A3" s="45" t="s">
        <v>107</v>
      </c>
      <c r="B3" s="45"/>
      <c r="C3" s="46"/>
      <c r="D3" s="45"/>
      <c r="E3" s="45"/>
      <c r="F3" s="45"/>
      <c r="G3" s="46"/>
    </row>
    <row r="4" spans="1:7" ht="15.6">
      <c r="A4" s="47" t="s">
        <v>0</v>
      </c>
      <c r="B4" s="45" t="s">
        <v>96</v>
      </c>
      <c r="C4" s="46"/>
      <c r="D4" s="45"/>
      <c r="E4" s="45"/>
      <c r="F4" s="45"/>
      <c r="G4" s="46"/>
    </row>
    <row r="5" spans="1:7" ht="15.6">
      <c r="A5" s="45"/>
      <c r="B5" s="45" t="s">
        <v>49</v>
      </c>
      <c r="C5" s="46"/>
      <c r="D5" s="45"/>
      <c r="E5" s="45"/>
      <c r="F5" s="45"/>
      <c r="G5" s="46"/>
    </row>
    <row r="6" spans="1:7" ht="15.6">
      <c r="A6" s="45"/>
      <c r="B6" s="45" t="s">
        <v>50</v>
      </c>
      <c r="C6" s="46"/>
      <c r="D6" s="45"/>
      <c r="E6" s="45"/>
      <c r="F6" s="45"/>
      <c r="G6" s="46"/>
    </row>
    <row r="8" spans="1:7" ht="15.6">
      <c r="B8" s="17" t="s">
        <v>23</v>
      </c>
      <c r="C8" s="17" t="s">
        <v>95</v>
      </c>
      <c r="D8" s="22"/>
      <c r="E8" s="17"/>
      <c r="F8" s="17"/>
      <c r="G8" s="17"/>
    </row>
    <row r="9" spans="1:7" ht="15.6">
      <c r="B9" s="17"/>
      <c r="C9" s="17" t="s">
        <v>1</v>
      </c>
      <c r="D9" s="23">
        <v>2291.1</v>
      </c>
      <c r="E9" s="17"/>
      <c r="F9" s="17"/>
      <c r="G9" s="17"/>
    </row>
    <row r="10" spans="1:7" ht="15.6">
      <c r="B10" s="17"/>
      <c r="C10" s="17" t="s">
        <v>3</v>
      </c>
      <c r="D10" s="37">
        <v>2883.9</v>
      </c>
      <c r="E10" s="17"/>
      <c r="F10" s="17"/>
      <c r="G10" s="17"/>
    </row>
    <row r="11" spans="1:7" ht="15.6">
      <c r="B11" s="17"/>
      <c r="C11" s="17" t="s">
        <v>13</v>
      </c>
      <c r="D11" s="37">
        <v>2357</v>
      </c>
      <c r="E11" s="17"/>
      <c r="F11" s="17"/>
      <c r="G11" s="17"/>
    </row>
    <row r="12" spans="1:7" ht="15.6">
      <c r="B12" s="17"/>
      <c r="C12" s="17" t="s">
        <v>17</v>
      </c>
      <c r="D12" s="37">
        <v>1957.7</v>
      </c>
      <c r="E12" s="17"/>
      <c r="F12" s="17"/>
      <c r="G12" s="17"/>
    </row>
    <row r="13" spans="1:7" ht="16.149999999999999" thickBot="1">
      <c r="B13" s="17"/>
      <c r="C13" s="17" t="s">
        <v>9</v>
      </c>
      <c r="D13" s="48">
        <v>4600</v>
      </c>
      <c r="E13" s="17"/>
      <c r="F13" s="17"/>
      <c r="G13" s="17"/>
    </row>
    <row r="14" spans="1:7" ht="16.149999999999999" thickBot="1">
      <c r="B14" s="17"/>
      <c r="C14" s="17" t="s">
        <v>27</v>
      </c>
      <c r="D14" s="49">
        <f>SUM(D9:D13)</f>
        <v>14089.7</v>
      </c>
      <c r="E14" s="17"/>
      <c r="F14" s="17"/>
      <c r="G14" s="17"/>
    </row>
    <row r="15" spans="1:7" ht="16.149999999999999" thickTop="1">
      <c r="B15" s="17"/>
      <c r="C15" s="17"/>
      <c r="D15" s="22"/>
      <c r="E15" s="17"/>
      <c r="F15" s="17"/>
      <c r="G15" s="17"/>
    </row>
    <row r="16" spans="1:7" ht="15.6">
      <c r="B16" s="17"/>
      <c r="C16" s="17" t="s">
        <v>31</v>
      </c>
      <c r="D16" s="22"/>
      <c r="E16" s="17"/>
      <c r="F16" s="17"/>
      <c r="G16" s="17"/>
    </row>
    <row r="17" spans="2:7" ht="15.6">
      <c r="B17" s="17"/>
      <c r="C17" s="17" t="s">
        <v>6</v>
      </c>
      <c r="D17" s="23">
        <v>342.9</v>
      </c>
      <c r="E17" s="17"/>
      <c r="F17" s="17"/>
      <c r="G17" s="17"/>
    </row>
    <row r="18" spans="2:7" ht="15.6">
      <c r="B18" s="17"/>
      <c r="C18" s="17" t="s">
        <v>21</v>
      </c>
      <c r="D18" s="37">
        <v>2815.8</v>
      </c>
      <c r="E18" s="17"/>
      <c r="F18" s="17"/>
      <c r="G18" s="17"/>
    </row>
    <row r="19" spans="2:7" ht="15.6">
      <c r="B19" s="17"/>
      <c r="C19" s="17" t="s">
        <v>11</v>
      </c>
      <c r="D19" s="37">
        <v>1311.5</v>
      </c>
      <c r="E19" s="17"/>
      <c r="F19" s="17"/>
      <c r="G19" s="17"/>
    </row>
    <row r="20" spans="2:7" ht="16.149999999999999" thickBot="1">
      <c r="B20" s="17"/>
      <c r="C20" s="17" t="s">
        <v>15</v>
      </c>
      <c r="D20" s="38">
        <v>86.3</v>
      </c>
      <c r="E20" s="17"/>
      <c r="F20" s="17"/>
      <c r="G20" s="17"/>
    </row>
    <row r="21" spans="2:7" ht="16.149999999999999" thickBot="1">
      <c r="B21" s="17"/>
      <c r="C21" s="17" t="s">
        <v>32</v>
      </c>
      <c r="D21" s="24">
        <f>SUM(D17:D20)</f>
        <v>4556.5000000000009</v>
      </c>
      <c r="E21" s="17"/>
      <c r="F21" s="17"/>
      <c r="G21" s="17"/>
    </row>
    <row r="22" spans="2:7" ht="16.149999999999999" thickTop="1">
      <c r="B22" s="17"/>
      <c r="C22" s="17"/>
      <c r="D22" s="22"/>
      <c r="E22" s="17"/>
      <c r="F22" s="17"/>
      <c r="G22" s="17"/>
    </row>
    <row r="23" spans="2:7" ht="15.6">
      <c r="B23" s="17"/>
      <c r="C23" s="25" t="s">
        <v>33</v>
      </c>
      <c r="D23" s="22"/>
      <c r="E23" s="17"/>
      <c r="F23" s="17"/>
      <c r="G23" s="17"/>
    </row>
    <row r="24" spans="2:7" ht="15.6">
      <c r="B24" s="17"/>
      <c r="C24" s="17" t="s">
        <v>7</v>
      </c>
      <c r="D24" s="50">
        <v>3714.3</v>
      </c>
      <c r="E24" s="17"/>
      <c r="F24" s="17"/>
      <c r="G24" s="17"/>
    </row>
    <row r="25" spans="2:7" ht="16.149999999999999" thickBot="1">
      <c r="B25" s="17"/>
      <c r="C25" s="17" t="s">
        <v>19</v>
      </c>
      <c r="D25" s="38">
        <v>5818.9</v>
      </c>
      <c r="E25" s="17"/>
      <c r="F25" s="17"/>
      <c r="G25" s="17"/>
    </row>
    <row r="26" spans="2:7" ht="16.149999999999999" thickBot="1">
      <c r="B26" s="17"/>
      <c r="C26" s="17" t="s">
        <v>34</v>
      </c>
      <c r="D26" s="51">
        <f>SUM(D24:D25)</f>
        <v>9533.2000000000007</v>
      </c>
      <c r="E26" s="17"/>
      <c r="F26" s="17"/>
      <c r="G26" s="17"/>
    </row>
    <row r="27" spans="2:7" ht="16.149999999999999" thickTop="1">
      <c r="B27" s="17"/>
      <c r="C27" s="17"/>
      <c r="D27" s="22"/>
      <c r="E27" s="17"/>
      <c r="F27" s="17"/>
      <c r="G27" s="17"/>
    </row>
    <row r="28" spans="2:7" ht="15.6">
      <c r="B28" s="17"/>
      <c r="C28" s="17"/>
      <c r="D28" s="22"/>
      <c r="E28" s="17"/>
      <c r="F28" s="17"/>
      <c r="G28" s="17"/>
    </row>
    <row r="29" spans="2:7" ht="15.6">
      <c r="B29" s="17" t="s">
        <v>24</v>
      </c>
      <c r="C29" s="26" t="s">
        <v>26</v>
      </c>
      <c r="D29" s="41" t="s">
        <v>35</v>
      </c>
      <c r="E29" s="17" t="s">
        <v>31</v>
      </c>
      <c r="F29" s="28" t="s">
        <v>36</v>
      </c>
      <c r="G29" s="17" t="s">
        <v>37</v>
      </c>
    </row>
    <row r="30" spans="2:7" ht="15.6">
      <c r="B30" s="17"/>
      <c r="C30" s="52">
        <f>D14</f>
        <v>14089.7</v>
      </c>
      <c r="D30" s="22"/>
      <c r="E30" s="42">
        <f>D21</f>
        <v>4556.5000000000009</v>
      </c>
      <c r="F30" s="17"/>
      <c r="G30" s="52">
        <f>D26</f>
        <v>9533.2000000000007</v>
      </c>
    </row>
    <row r="31" spans="2:7" ht="15.6">
      <c r="B31" s="17"/>
      <c r="C31" s="17"/>
      <c r="D31" s="22"/>
      <c r="E31" s="17"/>
      <c r="F31" s="17"/>
      <c r="G31" s="17"/>
    </row>
    <row r="32" spans="2:7" ht="15.6">
      <c r="B32" s="17"/>
      <c r="C32" s="17"/>
      <c r="D32" s="22"/>
      <c r="E32" s="17"/>
      <c r="F32" s="17"/>
      <c r="G32" s="17"/>
    </row>
    <row r="33" spans="2:7" ht="15.6">
      <c r="B33" s="17" t="s">
        <v>25</v>
      </c>
      <c r="C33" s="17" t="s">
        <v>32</v>
      </c>
      <c r="D33" s="22"/>
      <c r="E33" s="23">
        <f>D21</f>
        <v>4556.5000000000009</v>
      </c>
      <c r="F33" s="17"/>
      <c r="G33" s="17"/>
    </row>
    <row r="34" spans="2:7" ht="16.149999999999999" thickBot="1">
      <c r="B34" s="17"/>
      <c r="C34" s="17" t="s">
        <v>46</v>
      </c>
      <c r="D34" s="22"/>
      <c r="E34" s="53">
        <f>D14</f>
        <v>14089.7</v>
      </c>
      <c r="F34" s="17"/>
      <c r="G34" s="17"/>
    </row>
    <row r="35" spans="2:7" ht="15.6">
      <c r="B35" s="17"/>
      <c r="C35" s="17" t="s">
        <v>44</v>
      </c>
      <c r="D35" s="22"/>
      <c r="E35" s="54">
        <f>E33/E34</f>
        <v>0.32339226527179432</v>
      </c>
      <c r="F35" s="17"/>
      <c r="G35" s="17"/>
    </row>
    <row r="36" spans="2:7" ht="15.6">
      <c r="B36" s="17"/>
      <c r="C36" s="17"/>
      <c r="D36" s="22"/>
      <c r="E36" s="17"/>
      <c r="F36" s="17"/>
      <c r="G36" s="17"/>
    </row>
    <row r="37" spans="2:7" ht="15.6">
      <c r="B37" s="17"/>
      <c r="C37" s="17" t="s">
        <v>45</v>
      </c>
      <c r="D37" s="22"/>
      <c r="E37" s="55">
        <f>D26</f>
        <v>9533.2000000000007</v>
      </c>
      <c r="F37" s="17"/>
      <c r="G37" s="17"/>
    </row>
    <row r="38" spans="2:7" ht="16.149999999999999" thickBot="1">
      <c r="B38" s="35"/>
      <c r="C38" s="17" t="s">
        <v>46</v>
      </c>
      <c r="D38" s="22"/>
      <c r="E38" s="53">
        <f>D14</f>
        <v>14089.7</v>
      </c>
      <c r="F38" s="35"/>
      <c r="G38" s="35"/>
    </row>
    <row r="39" spans="2:7" ht="15.6">
      <c r="B39" s="35"/>
      <c r="C39" s="17" t="s">
        <v>47</v>
      </c>
      <c r="D39" s="22"/>
      <c r="E39" s="54">
        <f>E37/E38</f>
        <v>0.67660773472820568</v>
      </c>
      <c r="F39" s="35"/>
      <c r="G39" s="35"/>
    </row>
    <row r="40" spans="2:7" ht="15.6">
      <c r="B40" s="35"/>
      <c r="C40" s="17"/>
      <c r="D40" s="22"/>
      <c r="E40" s="17"/>
      <c r="F40" s="35"/>
      <c r="G40" s="35"/>
    </row>
    <row r="41" spans="2:7" ht="15.6">
      <c r="B41" s="35"/>
      <c r="C41" s="56" t="s">
        <v>38</v>
      </c>
      <c r="D41" s="36"/>
      <c r="E41" s="35"/>
      <c r="F41" s="35"/>
      <c r="G41" s="35"/>
    </row>
    <row r="42" spans="2:7" ht="15.75">
      <c r="B42" s="35"/>
      <c r="C42" s="56" t="s">
        <v>101</v>
      </c>
      <c r="D42" s="36"/>
      <c r="E42" s="35"/>
      <c r="F42" s="35"/>
      <c r="G42" s="35"/>
    </row>
    <row r="43" spans="2:7" ht="15.75">
      <c r="B43" s="35"/>
      <c r="C43" s="17"/>
      <c r="D43" s="36"/>
      <c r="E43" s="35"/>
      <c r="F43" s="35"/>
      <c r="G43" s="35"/>
    </row>
    <row r="44" spans="2:7" ht="15.75">
      <c r="B44" s="35"/>
      <c r="C44" s="35"/>
      <c r="D44" s="36"/>
      <c r="E44" s="35"/>
      <c r="F44" s="35"/>
      <c r="G44" s="35"/>
    </row>
    <row r="45" spans="2:7" ht="15.75">
      <c r="B45" s="35"/>
      <c r="C45" s="35"/>
      <c r="D45" s="36"/>
      <c r="E45" s="35"/>
      <c r="F45" s="35"/>
      <c r="G45" s="3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5"/>
  <sheetViews>
    <sheetView workbookViewId="0"/>
  </sheetViews>
  <sheetFormatPr defaultColWidth="8.85546875" defaultRowHeight="15.75"/>
  <cols>
    <col min="1" max="1" width="5.85546875" style="35" customWidth="1"/>
    <col min="2" max="2" width="38.28515625" style="35" customWidth="1"/>
    <col min="3" max="3" width="11" style="35" customWidth="1"/>
    <col min="4" max="4" width="14.28515625" style="35" customWidth="1"/>
    <col min="5" max="5" width="40.28515625" style="35" customWidth="1"/>
    <col min="6" max="6" width="9.28515625" style="1" customWidth="1"/>
    <col min="7" max="16384" width="8.85546875" style="1"/>
  </cols>
  <sheetData>
    <row r="1" spans="1:16" ht="15.6">
      <c r="A1" s="57" t="s">
        <v>110</v>
      </c>
      <c r="B1" s="58"/>
      <c r="C1" s="58"/>
      <c r="D1" s="58"/>
      <c r="E1" s="58"/>
      <c r="F1" s="9"/>
      <c r="G1" s="10"/>
    </row>
    <row r="2" spans="1:16" s="8" customFormat="1" ht="15.6">
      <c r="A2" s="59" t="s">
        <v>111</v>
      </c>
      <c r="B2" s="60"/>
      <c r="C2" s="60"/>
      <c r="D2" s="60"/>
      <c r="E2" s="60"/>
      <c r="F2" s="4"/>
      <c r="G2" s="5"/>
      <c r="H2" s="2"/>
      <c r="I2" s="2"/>
      <c r="J2" s="2"/>
      <c r="K2" s="2"/>
      <c r="L2" s="2"/>
      <c r="M2" s="2"/>
      <c r="N2" s="2"/>
      <c r="O2" s="2"/>
      <c r="P2" s="2"/>
    </row>
    <row r="3" spans="1:16" s="8" customFormat="1" ht="15.6">
      <c r="A3" s="59" t="s">
        <v>112</v>
      </c>
      <c r="B3" s="60"/>
      <c r="C3" s="60"/>
      <c r="D3" s="60"/>
      <c r="E3" s="60"/>
      <c r="F3" s="4"/>
      <c r="G3" s="5"/>
      <c r="H3" s="2"/>
      <c r="I3" s="2"/>
      <c r="J3" s="2"/>
      <c r="K3" s="2"/>
      <c r="L3" s="2"/>
      <c r="M3" s="2"/>
      <c r="N3" s="2"/>
      <c r="O3" s="2"/>
      <c r="P3" s="2"/>
    </row>
    <row r="4" spans="1:16" s="8" customFormat="1" ht="15.6">
      <c r="A4" s="59" t="s">
        <v>51</v>
      </c>
      <c r="B4" s="60"/>
      <c r="C4" s="60"/>
      <c r="D4" s="60"/>
      <c r="E4" s="60"/>
      <c r="F4" s="4"/>
      <c r="G4" s="5"/>
      <c r="H4" s="2"/>
      <c r="I4" s="2"/>
      <c r="J4" s="2"/>
      <c r="K4" s="2"/>
      <c r="L4" s="2"/>
      <c r="M4" s="2"/>
      <c r="N4" s="2"/>
      <c r="O4" s="2"/>
      <c r="P4" s="2"/>
    </row>
    <row r="5" spans="1:16" s="8" customFormat="1" ht="15.6">
      <c r="A5" s="59"/>
      <c r="B5" s="60"/>
      <c r="C5" s="60"/>
      <c r="D5" s="60"/>
      <c r="E5" s="60"/>
      <c r="F5" s="4"/>
      <c r="G5" s="5"/>
      <c r="H5" s="2"/>
      <c r="I5" s="2"/>
      <c r="J5" s="2"/>
      <c r="K5" s="2"/>
      <c r="L5" s="2"/>
      <c r="M5" s="2"/>
      <c r="N5" s="2"/>
      <c r="O5" s="2"/>
      <c r="P5" s="2"/>
    </row>
    <row r="6" spans="1:16" s="8" customFormat="1" ht="15.6">
      <c r="A6" s="59"/>
      <c r="B6" s="60" t="s">
        <v>1</v>
      </c>
      <c r="C6" s="61">
        <v>4600</v>
      </c>
      <c r="D6" s="62"/>
      <c r="E6" s="60" t="s">
        <v>6</v>
      </c>
      <c r="F6" s="11">
        <v>12000</v>
      </c>
      <c r="G6" s="5"/>
      <c r="H6" s="2"/>
      <c r="I6" s="2"/>
      <c r="J6" s="2"/>
      <c r="K6" s="2"/>
      <c r="L6" s="2"/>
      <c r="M6" s="2"/>
      <c r="N6" s="2"/>
      <c r="O6" s="2"/>
      <c r="P6" s="2"/>
    </row>
    <row r="7" spans="1:16" s="8" customFormat="1" ht="15.6">
      <c r="A7" s="59"/>
      <c r="B7" s="60" t="s">
        <v>3</v>
      </c>
      <c r="C7" s="63">
        <v>4000</v>
      </c>
      <c r="D7" s="62"/>
      <c r="E7" s="60" t="s">
        <v>21</v>
      </c>
      <c r="F7" s="12">
        <v>500</v>
      </c>
      <c r="G7" s="5"/>
      <c r="H7" s="2"/>
      <c r="I7" s="2"/>
      <c r="J7" s="2"/>
      <c r="K7" s="2"/>
      <c r="L7" s="2"/>
      <c r="M7" s="2"/>
      <c r="N7" s="2"/>
      <c r="O7" s="2"/>
      <c r="P7" s="2"/>
    </row>
    <row r="8" spans="1:16" s="8" customFormat="1" ht="15.6">
      <c r="A8" s="59"/>
      <c r="B8" s="60" t="s">
        <v>59</v>
      </c>
      <c r="C8" s="63">
        <v>7500</v>
      </c>
      <c r="D8" s="62"/>
      <c r="E8" s="60" t="s">
        <v>54</v>
      </c>
      <c r="F8" s="12">
        <v>1000</v>
      </c>
      <c r="G8" s="5"/>
      <c r="H8" s="2"/>
      <c r="I8" s="2"/>
      <c r="J8" s="2"/>
      <c r="K8" s="2"/>
      <c r="L8" s="2"/>
      <c r="M8" s="2"/>
      <c r="N8" s="2"/>
      <c r="O8" s="2"/>
      <c r="P8" s="2"/>
    </row>
    <row r="9" spans="1:16" s="8" customFormat="1" ht="15.6">
      <c r="A9" s="59"/>
      <c r="B9" s="60" t="s">
        <v>52</v>
      </c>
      <c r="C9" s="63">
        <v>2400</v>
      </c>
      <c r="D9" s="62"/>
      <c r="E9" s="60" t="s">
        <v>55</v>
      </c>
      <c r="F9" s="12">
        <v>600</v>
      </c>
      <c r="G9" s="5"/>
      <c r="H9" s="2"/>
      <c r="I9" s="2"/>
      <c r="J9" s="2"/>
      <c r="K9" s="2"/>
      <c r="L9" s="2"/>
      <c r="M9" s="2"/>
      <c r="N9" s="2"/>
      <c r="O9" s="2"/>
      <c r="P9" s="2"/>
    </row>
    <row r="10" spans="1:16" s="8" customFormat="1" ht="15.6">
      <c r="A10" s="59"/>
      <c r="B10" s="60" t="s">
        <v>53</v>
      </c>
      <c r="C10" s="63">
        <v>400</v>
      </c>
      <c r="D10" s="62"/>
      <c r="E10" s="60" t="s">
        <v>56</v>
      </c>
      <c r="F10" s="12">
        <v>300</v>
      </c>
      <c r="G10" s="5"/>
      <c r="H10" s="2"/>
      <c r="I10" s="2"/>
      <c r="J10" s="2"/>
      <c r="K10" s="2"/>
      <c r="L10" s="2"/>
      <c r="M10" s="2"/>
      <c r="N10" s="2"/>
      <c r="O10" s="2"/>
      <c r="P10" s="2"/>
    </row>
    <row r="11" spans="1:16" s="8" customFormat="1" ht="15.6">
      <c r="A11" s="59"/>
      <c r="B11" s="60" t="s">
        <v>17</v>
      </c>
      <c r="C11" s="63">
        <v>26000</v>
      </c>
      <c r="D11" s="62"/>
      <c r="E11" s="60" t="s">
        <v>57</v>
      </c>
      <c r="F11" s="12">
        <v>1400</v>
      </c>
      <c r="G11" s="5"/>
      <c r="H11" s="2"/>
      <c r="I11" s="2"/>
      <c r="J11" s="2"/>
      <c r="K11" s="2"/>
      <c r="L11" s="2"/>
      <c r="M11" s="2"/>
      <c r="N11" s="2"/>
      <c r="O11" s="2"/>
      <c r="P11" s="2"/>
    </row>
    <row r="12" spans="1:16" s="8" customFormat="1" ht="15.6">
      <c r="A12" s="59"/>
      <c r="B12" s="60" t="s">
        <v>39</v>
      </c>
      <c r="C12" s="63">
        <v>22100</v>
      </c>
      <c r="D12" s="62"/>
      <c r="E12" s="60"/>
      <c r="F12" s="13"/>
      <c r="G12" s="5"/>
      <c r="H12" s="2"/>
      <c r="I12" s="2"/>
      <c r="J12" s="2"/>
      <c r="K12" s="2"/>
      <c r="L12" s="2"/>
      <c r="M12" s="2"/>
      <c r="N12" s="2"/>
      <c r="O12" s="2"/>
      <c r="P12" s="2"/>
    </row>
    <row r="13" spans="1:16" s="8" customFormat="1" ht="15.6">
      <c r="A13" s="59"/>
      <c r="B13" s="60"/>
      <c r="C13" s="60"/>
      <c r="D13" s="60"/>
      <c r="E13" s="60"/>
      <c r="F13" s="4"/>
      <c r="G13" s="5"/>
      <c r="H13" s="2"/>
      <c r="I13" s="2"/>
      <c r="J13" s="2"/>
      <c r="K13" s="2"/>
      <c r="L13" s="2"/>
      <c r="M13" s="2"/>
      <c r="N13" s="2"/>
      <c r="O13" s="2"/>
      <c r="P13" s="2"/>
    </row>
    <row r="14" spans="1:16" s="8" customFormat="1" ht="15.6">
      <c r="A14" s="59" t="s">
        <v>58</v>
      </c>
      <c r="B14" s="60"/>
      <c r="C14" s="60"/>
      <c r="D14" s="60"/>
      <c r="E14" s="60"/>
      <c r="F14" s="4"/>
      <c r="G14" s="5"/>
      <c r="H14" s="2"/>
      <c r="I14" s="2"/>
      <c r="J14" s="2"/>
      <c r="K14" s="2"/>
      <c r="L14" s="2"/>
      <c r="M14" s="2"/>
      <c r="N14" s="2"/>
      <c r="O14" s="2"/>
      <c r="P14" s="2"/>
    </row>
    <row r="15" spans="1:16" s="8" customFormat="1" ht="15.6">
      <c r="A15" s="59"/>
      <c r="B15" s="60"/>
      <c r="C15" s="60"/>
      <c r="D15" s="60"/>
      <c r="E15" s="60"/>
      <c r="F15" s="4"/>
      <c r="G15" s="5"/>
      <c r="H15" s="2"/>
      <c r="I15" s="2"/>
      <c r="J15" s="2"/>
      <c r="K15" s="2"/>
      <c r="L15" s="2"/>
      <c r="M15" s="2"/>
      <c r="N15" s="2"/>
      <c r="O15" s="2"/>
      <c r="P15" s="2"/>
    </row>
    <row r="16" spans="1:16" s="8" customFormat="1" ht="15.6">
      <c r="A16" s="64" t="s">
        <v>22</v>
      </c>
      <c r="B16" s="60"/>
      <c r="C16" s="60"/>
      <c r="D16" s="60"/>
      <c r="E16" s="60"/>
      <c r="F16" s="4"/>
      <c r="G16" s="5"/>
      <c r="H16" s="2"/>
      <c r="I16" s="2"/>
      <c r="J16" s="2"/>
      <c r="K16" s="2"/>
      <c r="L16" s="2"/>
      <c r="M16" s="2"/>
      <c r="N16" s="2"/>
      <c r="O16" s="2"/>
      <c r="P16" s="2"/>
    </row>
    <row r="17" spans="1:16" s="8" customFormat="1" ht="15.6">
      <c r="A17" s="59" t="s">
        <v>23</v>
      </c>
      <c r="B17" s="60" t="s">
        <v>60</v>
      </c>
      <c r="C17" s="60"/>
      <c r="D17" s="60"/>
      <c r="E17" s="60"/>
      <c r="F17" s="4"/>
      <c r="G17" s="5"/>
      <c r="H17" s="2"/>
      <c r="I17" s="2"/>
      <c r="J17" s="2"/>
      <c r="K17" s="2"/>
      <c r="L17" s="2"/>
      <c r="M17" s="2"/>
      <c r="N17" s="2"/>
      <c r="O17" s="2"/>
      <c r="P17" s="2"/>
    </row>
    <row r="18" spans="1:16" s="8" customFormat="1" ht="15.6">
      <c r="A18" s="59"/>
      <c r="B18" s="60" t="s">
        <v>113</v>
      </c>
      <c r="C18" s="60"/>
      <c r="D18" s="60"/>
      <c r="E18" s="60"/>
      <c r="F18" s="4"/>
      <c r="G18" s="5"/>
      <c r="H18" s="2"/>
      <c r="I18" s="2"/>
      <c r="J18" s="2"/>
      <c r="K18" s="2"/>
      <c r="L18" s="2"/>
      <c r="M18" s="2"/>
      <c r="N18" s="2"/>
      <c r="O18" s="2"/>
      <c r="P18" s="2"/>
    </row>
    <row r="19" spans="1:16" s="8" customFormat="1" ht="15.6">
      <c r="A19" s="59" t="s">
        <v>24</v>
      </c>
      <c r="B19" s="60" t="s">
        <v>61</v>
      </c>
      <c r="C19" s="60"/>
      <c r="D19" s="60"/>
      <c r="E19" s="60"/>
      <c r="F19" s="4"/>
      <c r="G19" s="5"/>
      <c r="H19" s="2"/>
      <c r="I19" s="2"/>
      <c r="J19" s="2"/>
      <c r="K19" s="2"/>
      <c r="L19" s="2"/>
      <c r="M19" s="2"/>
      <c r="N19" s="2"/>
      <c r="O19" s="2"/>
      <c r="P19" s="2"/>
    </row>
    <row r="20" spans="1:16" s="8" customFormat="1" ht="15.6">
      <c r="A20" s="59" t="s">
        <v>25</v>
      </c>
      <c r="B20" s="60" t="s">
        <v>62</v>
      </c>
      <c r="C20" s="60"/>
      <c r="D20" s="60"/>
      <c r="E20" s="60"/>
      <c r="F20" s="4"/>
      <c r="G20" s="5"/>
      <c r="H20" s="2"/>
      <c r="I20" s="2"/>
      <c r="J20" s="2"/>
      <c r="K20" s="2"/>
      <c r="L20" s="2"/>
      <c r="M20" s="2"/>
      <c r="N20" s="2"/>
      <c r="O20" s="2"/>
      <c r="P20" s="2"/>
    </row>
    <row r="21" spans="1:16" s="8" customFormat="1" ht="15.6">
      <c r="A21" s="21" t="s">
        <v>30</v>
      </c>
      <c r="B21" s="60"/>
      <c r="C21" s="60"/>
      <c r="D21" s="60"/>
      <c r="E21" s="60"/>
      <c r="F21" s="4"/>
      <c r="G21" s="5"/>
      <c r="H21" s="2"/>
      <c r="I21" s="2"/>
      <c r="J21" s="2"/>
      <c r="K21" s="2"/>
      <c r="L21" s="2"/>
      <c r="M21" s="2"/>
      <c r="N21" s="2"/>
      <c r="O21" s="2"/>
      <c r="P21" s="2"/>
    </row>
    <row r="22" spans="1:16" s="8" customFormat="1" ht="15.6">
      <c r="A22" s="59"/>
      <c r="B22" s="60"/>
      <c r="C22" s="60"/>
      <c r="D22" s="60"/>
      <c r="E22" s="60"/>
      <c r="F22" s="4"/>
      <c r="G22" s="5"/>
      <c r="H22" s="2"/>
      <c r="I22" s="2"/>
      <c r="J22" s="2"/>
      <c r="K22" s="2"/>
      <c r="L22" s="2"/>
      <c r="M22" s="2"/>
      <c r="N22" s="2"/>
      <c r="O22" s="2"/>
      <c r="P22" s="2"/>
    </row>
    <row r="23" spans="1:16" s="8" customFormat="1" ht="15.6">
      <c r="A23" s="65"/>
      <c r="B23" s="66"/>
      <c r="C23" s="66"/>
      <c r="D23" s="66"/>
      <c r="E23" s="66"/>
      <c r="F23" s="6"/>
      <c r="G23" s="7"/>
      <c r="H23" s="2"/>
      <c r="I23" s="2"/>
      <c r="J23" s="2"/>
      <c r="K23" s="2"/>
      <c r="L23" s="2"/>
      <c r="M23" s="2"/>
      <c r="N23" s="2"/>
      <c r="O23" s="2"/>
      <c r="P23" s="2"/>
    </row>
    <row r="24" spans="1:16" s="8" customFormat="1" ht="15.6">
      <c r="A24" s="17"/>
      <c r="B24" s="17"/>
      <c r="C24" s="17"/>
      <c r="D24" s="17"/>
      <c r="E24" s="17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</row>
    <row r="25" spans="1:16" s="8" customFormat="1" ht="15.6">
      <c r="A25" s="17"/>
      <c r="B25" s="17"/>
      <c r="C25" s="17"/>
      <c r="D25" s="17"/>
      <c r="E25" s="17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</row>
    <row r="26" spans="1:16" s="8" customFormat="1" ht="15.6">
      <c r="A26" s="17" t="s">
        <v>23</v>
      </c>
      <c r="B26" s="91" t="s">
        <v>97</v>
      </c>
      <c r="C26" s="91"/>
      <c r="D26" s="91"/>
      <c r="E26" s="17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</row>
    <row r="27" spans="1:16" s="8" customFormat="1" ht="15.6">
      <c r="A27" s="17"/>
      <c r="B27" s="91" t="s">
        <v>63</v>
      </c>
      <c r="C27" s="91"/>
      <c r="D27" s="91"/>
      <c r="E27" s="17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</row>
    <row r="28" spans="1:16" s="8" customFormat="1" ht="16.149999999999999" thickBot="1">
      <c r="A28" s="17"/>
      <c r="B28" s="90" t="s">
        <v>114</v>
      </c>
      <c r="C28" s="90"/>
      <c r="D28" s="90"/>
      <c r="E28" s="17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</row>
    <row r="29" spans="1:16" s="8" customFormat="1" ht="15.6">
      <c r="A29" s="17"/>
      <c r="B29" s="17" t="s">
        <v>64</v>
      </c>
      <c r="C29" s="17"/>
      <c r="D29" s="17"/>
      <c r="E29" s="17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</row>
    <row r="30" spans="1:16" s="8" customFormat="1" ht="15.6">
      <c r="A30" s="17"/>
      <c r="B30" s="17" t="s">
        <v>65</v>
      </c>
      <c r="C30" s="17"/>
      <c r="D30" s="67" t="s">
        <v>29</v>
      </c>
      <c r="E30" s="17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</row>
    <row r="31" spans="1:16" s="8" customFormat="1" ht="15.6">
      <c r="A31" s="17"/>
      <c r="B31" s="17" t="s">
        <v>66</v>
      </c>
      <c r="C31" s="17"/>
      <c r="D31" s="17"/>
      <c r="E31" s="17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</row>
    <row r="32" spans="1:16" s="8" customFormat="1" ht="15.6">
      <c r="A32" s="17"/>
      <c r="B32" s="17" t="s">
        <v>67</v>
      </c>
      <c r="C32" s="67" t="s">
        <v>29</v>
      </c>
      <c r="D32" s="17"/>
      <c r="E32" s="17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</row>
    <row r="33" spans="1:16" s="8" customFormat="1" ht="15.6">
      <c r="A33" s="17"/>
      <c r="B33" s="17" t="s">
        <v>68</v>
      </c>
      <c r="C33" s="68" t="s">
        <v>29</v>
      </c>
      <c r="D33" s="17"/>
      <c r="E33" s="17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</row>
    <row r="34" spans="1:16" ht="15.6">
      <c r="A34" s="69"/>
      <c r="B34" s="17" t="s">
        <v>69</v>
      </c>
      <c r="C34" s="68" t="s">
        <v>29</v>
      </c>
      <c r="D34" s="69"/>
      <c r="E34" s="69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</row>
    <row r="35" spans="1:16" ht="15.6">
      <c r="A35" s="69"/>
      <c r="B35" s="17" t="s">
        <v>71</v>
      </c>
      <c r="C35" s="68" t="s">
        <v>29</v>
      </c>
      <c r="D35" s="69"/>
      <c r="E35" s="69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</row>
    <row r="36" spans="1:16" ht="16.149999999999999" thickBot="1">
      <c r="A36" s="69"/>
      <c r="B36" s="17" t="s">
        <v>70</v>
      </c>
      <c r="C36" s="70" t="s">
        <v>29</v>
      </c>
      <c r="E36" s="69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</row>
    <row r="37" spans="1:16" ht="16.149999999999999" thickBot="1">
      <c r="A37" s="69"/>
      <c r="B37" s="17" t="s">
        <v>72</v>
      </c>
      <c r="C37" s="69"/>
      <c r="D37" s="70" t="s">
        <v>28</v>
      </c>
      <c r="E37" s="69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</row>
    <row r="38" spans="1:16" s="8" customFormat="1" ht="16.149999999999999" thickBot="1">
      <c r="A38" s="17"/>
      <c r="B38" s="17" t="s">
        <v>73</v>
      </c>
      <c r="C38" s="17"/>
      <c r="D38" s="71" t="s">
        <v>28</v>
      </c>
      <c r="E38" s="17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</row>
    <row r="39" spans="1:16" s="8" customFormat="1" ht="16.149999999999999" thickTop="1">
      <c r="A39" s="17"/>
      <c r="B39" s="17"/>
      <c r="C39" s="17"/>
      <c r="D39" s="17"/>
      <c r="E39" s="17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</row>
    <row r="40" spans="1:16" s="8" customFormat="1" ht="15.6">
      <c r="A40" s="17"/>
      <c r="B40" s="17"/>
      <c r="C40" s="17"/>
      <c r="D40" s="17"/>
      <c r="E40" s="17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</row>
    <row r="41" spans="1:16" s="8" customFormat="1" ht="15.6">
      <c r="A41" s="17"/>
      <c r="B41" s="91" t="s">
        <v>97</v>
      </c>
      <c r="C41" s="91"/>
      <c r="D41" s="91"/>
      <c r="E41" s="17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</row>
    <row r="42" spans="1:16" s="8" customFormat="1" ht="15.6">
      <c r="A42" s="17"/>
      <c r="B42" s="91" t="s">
        <v>74</v>
      </c>
      <c r="C42" s="91"/>
      <c r="D42" s="91"/>
      <c r="E42" s="17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</row>
    <row r="43" spans="1:16" s="8" customFormat="1" ht="16.149999999999999" thickBot="1">
      <c r="A43" s="17"/>
      <c r="B43" s="90" t="s">
        <v>114</v>
      </c>
      <c r="C43" s="90"/>
      <c r="D43" s="90"/>
      <c r="E43" s="17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</row>
    <row r="44" spans="1:16" s="8" customFormat="1" ht="15.6">
      <c r="A44" s="17"/>
      <c r="B44" s="17" t="s">
        <v>75</v>
      </c>
      <c r="C44" s="17"/>
      <c r="D44" s="67" t="s">
        <v>29</v>
      </c>
      <c r="E44" s="17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</row>
    <row r="45" spans="1:16" s="8" customFormat="1" ht="16.149999999999999" thickBot="1">
      <c r="A45" s="17"/>
      <c r="B45" s="17" t="s">
        <v>76</v>
      </c>
      <c r="C45" s="17"/>
      <c r="D45" s="70" t="s">
        <v>29</v>
      </c>
      <c r="E45" s="17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</row>
    <row r="46" spans="1:16" s="8" customFormat="1" ht="15.6">
      <c r="A46" s="17"/>
      <c r="B46" s="17"/>
      <c r="C46" s="17"/>
      <c r="D46" s="72" t="s">
        <v>28</v>
      </c>
      <c r="E46" s="17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</row>
    <row r="47" spans="1:16" s="8" customFormat="1" ht="16.149999999999999" thickBot="1">
      <c r="A47" s="17"/>
      <c r="B47" s="17" t="s">
        <v>77</v>
      </c>
      <c r="C47" s="17"/>
      <c r="D47" s="70" t="s">
        <v>29</v>
      </c>
      <c r="E47" s="17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</row>
    <row r="48" spans="1:16" s="8" customFormat="1" ht="16.149999999999999" thickBot="1">
      <c r="A48" s="17"/>
      <c r="B48" s="17" t="s">
        <v>78</v>
      </c>
      <c r="C48" s="17"/>
      <c r="D48" s="71" t="s">
        <v>28</v>
      </c>
      <c r="E48" s="17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</row>
    <row r="49" spans="1:16" s="8" customFormat="1" ht="16.149999999999999" thickTop="1">
      <c r="A49" s="17"/>
      <c r="B49" s="17"/>
      <c r="C49" s="17"/>
      <c r="D49" s="17"/>
      <c r="E49" s="17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</row>
    <row r="50" spans="1:16" s="8" customFormat="1" ht="15.6">
      <c r="A50" s="17"/>
      <c r="B50" s="17"/>
      <c r="C50" s="17"/>
      <c r="D50" s="17"/>
      <c r="E50" s="17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</row>
    <row r="51" spans="1:16" s="8" customFormat="1" ht="15.6">
      <c r="A51" s="17"/>
      <c r="B51" s="91" t="s">
        <v>97</v>
      </c>
      <c r="C51" s="91"/>
      <c r="D51" s="91"/>
      <c r="E51" s="17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</row>
    <row r="52" spans="1:16" s="8" customFormat="1" ht="15.6">
      <c r="A52" s="17"/>
      <c r="B52" s="91" t="s">
        <v>79</v>
      </c>
      <c r="C52" s="91"/>
      <c r="D52" s="91"/>
      <c r="E52" s="17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</row>
    <row r="53" spans="1:16" s="8" customFormat="1" ht="16.149999999999999" thickBot="1">
      <c r="A53" s="17"/>
      <c r="B53" s="92" t="s">
        <v>115</v>
      </c>
      <c r="C53" s="90"/>
      <c r="D53" s="90"/>
      <c r="E53" s="17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</row>
    <row r="54" spans="1:16" s="8" customFormat="1" ht="15.6">
      <c r="A54" s="17"/>
      <c r="B54" s="93" t="s">
        <v>26</v>
      </c>
      <c r="C54" s="93"/>
      <c r="D54" s="93"/>
      <c r="E54" s="17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</row>
    <row r="55" spans="1:16" s="8" customFormat="1" ht="15.6">
      <c r="A55" s="17"/>
      <c r="B55" s="17" t="s">
        <v>1</v>
      </c>
      <c r="C55" s="17"/>
      <c r="D55" s="67" t="s">
        <v>29</v>
      </c>
      <c r="E55" s="17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</row>
    <row r="56" spans="1:16" s="8" customFormat="1" ht="15.6">
      <c r="A56" s="17"/>
      <c r="B56" s="17" t="s">
        <v>3</v>
      </c>
      <c r="C56" s="17"/>
      <c r="D56" s="68" t="s">
        <v>29</v>
      </c>
      <c r="E56" s="17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</row>
    <row r="57" spans="1:16" s="8" customFormat="1" ht="15.6">
      <c r="A57" s="17"/>
      <c r="B57" s="17" t="s">
        <v>52</v>
      </c>
      <c r="C57" s="17"/>
      <c r="D57" s="68" t="s">
        <v>29</v>
      </c>
      <c r="E57" s="17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</row>
    <row r="58" spans="1:16" s="8" customFormat="1" ht="16.149999999999999" thickBot="1">
      <c r="A58" s="17"/>
      <c r="B58" s="17" t="s">
        <v>17</v>
      </c>
      <c r="C58" s="17"/>
      <c r="D58" s="70" t="s">
        <v>29</v>
      </c>
      <c r="E58" s="17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</row>
    <row r="59" spans="1:16" s="8" customFormat="1" ht="16.149999999999999" thickBot="1">
      <c r="A59" s="17"/>
      <c r="B59" s="17" t="s">
        <v>46</v>
      </c>
      <c r="C59" s="17"/>
      <c r="D59" s="71" t="s">
        <v>28</v>
      </c>
      <c r="E59" s="17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</row>
    <row r="60" spans="1:16" ht="16.149999999999999" thickTop="1">
      <c r="A60" s="69"/>
      <c r="B60" s="69"/>
      <c r="C60" s="69"/>
      <c r="D60" s="69"/>
      <c r="E60" s="69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</row>
    <row r="61" spans="1:16" s="8" customFormat="1" ht="15.6">
      <c r="A61" s="17"/>
      <c r="B61" s="91" t="s">
        <v>80</v>
      </c>
      <c r="C61" s="91"/>
      <c r="D61" s="91"/>
      <c r="E61" s="17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</row>
    <row r="62" spans="1:16" s="8" customFormat="1" ht="15.6">
      <c r="A62" s="17"/>
      <c r="B62" s="17" t="s">
        <v>31</v>
      </c>
      <c r="C62" s="17"/>
      <c r="D62" s="17"/>
      <c r="E62" s="17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</row>
    <row r="63" spans="1:16" s="8" customFormat="1" ht="15.6">
      <c r="A63" s="17"/>
      <c r="B63" s="17" t="s">
        <v>81</v>
      </c>
      <c r="C63" s="67" t="s">
        <v>29</v>
      </c>
      <c r="D63" s="17"/>
      <c r="E63" s="17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</row>
    <row r="64" spans="1:16" s="8" customFormat="1" ht="16.149999999999999" thickBot="1">
      <c r="A64" s="17"/>
      <c r="B64" s="17" t="s">
        <v>82</v>
      </c>
      <c r="C64" s="70" t="s">
        <v>29</v>
      </c>
      <c r="D64" s="73"/>
      <c r="E64" s="17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</row>
    <row r="65" spans="1:16" s="8" customFormat="1" ht="16.149999999999999" thickBot="1">
      <c r="A65" s="17"/>
      <c r="B65" s="17" t="s">
        <v>83</v>
      </c>
      <c r="C65" s="74"/>
      <c r="D65" s="75" t="s">
        <v>28</v>
      </c>
      <c r="E65" s="17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</row>
    <row r="66" spans="1:16" s="8" customFormat="1" ht="16.149999999999999" thickTop="1">
      <c r="A66" s="17"/>
      <c r="B66" s="17" t="s">
        <v>33</v>
      </c>
      <c r="C66" s="73"/>
      <c r="D66" s="73"/>
      <c r="E66" s="17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</row>
    <row r="67" spans="1:16" s="8" customFormat="1" ht="15.6">
      <c r="A67" s="17"/>
      <c r="B67" s="17" t="s">
        <v>84</v>
      </c>
      <c r="C67" s="68" t="s">
        <v>29</v>
      </c>
      <c r="D67" s="73"/>
      <c r="E67" s="17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</row>
    <row r="68" spans="1:16" s="8" customFormat="1" ht="16.149999999999999" thickBot="1">
      <c r="A68" s="17"/>
      <c r="B68" s="17" t="s">
        <v>85</v>
      </c>
      <c r="C68" s="70" t="s">
        <v>29</v>
      </c>
      <c r="D68" s="68" t="s">
        <v>29</v>
      </c>
      <c r="E68" s="17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</row>
    <row r="69" spans="1:16" s="8" customFormat="1" ht="16.149999999999999" thickBot="1">
      <c r="A69" s="17"/>
      <c r="B69" s="17" t="s">
        <v>86</v>
      </c>
      <c r="C69" s="76"/>
      <c r="D69" s="71" t="s">
        <v>28</v>
      </c>
      <c r="E69" s="17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</row>
    <row r="70" spans="1:16" s="8" customFormat="1" ht="16.149999999999999" thickTop="1">
      <c r="A70" s="17"/>
      <c r="B70" s="17"/>
      <c r="C70" s="17"/>
      <c r="D70" s="17"/>
      <c r="E70" s="17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</row>
    <row r="71" spans="1:16" s="8" customFormat="1" ht="15.6">
      <c r="A71" s="17"/>
      <c r="B71" s="17"/>
      <c r="C71" s="17"/>
      <c r="D71" s="17"/>
      <c r="E71" s="17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</row>
    <row r="72" spans="1:16" s="8" customFormat="1" ht="15.6">
      <c r="A72" s="17"/>
      <c r="B72" s="17"/>
      <c r="C72" s="17"/>
      <c r="D72" s="17"/>
      <c r="E72" s="17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</row>
    <row r="73" spans="1:16" s="8" customFormat="1" ht="15.6">
      <c r="A73" s="32"/>
      <c r="B73" s="32"/>
      <c r="C73" s="32"/>
      <c r="D73" s="32"/>
      <c r="E73" s="3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</row>
    <row r="74" spans="1:16" s="8" customFormat="1" ht="15.6">
      <c r="A74" s="32" t="s">
        <v>116</v>
      </c>
      <c r="B74" s="32"/>
      <c r="C74" s="32"/>
      <c r="D74" s="32"/>
      <c r="E74" s="3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</row>
    <row r="75" spans="1:16" s="8" customFormat="1" ht="15.6">
      <c r="A75" s="34" t="s">
        <v>0</v>
      </c>
      <c r="B75" s="32" t="s">
        <v>90</v>
      </c>
      <c r="C75" s="32"/>
      <c r="D75" s="32"/>
      <c r="E75" s="3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</row>
    <row r="76" spans="1:16" s="8" customFormat="1" ht="15.6">
      <c r="A76" s="32"/>
      <c r="B76" s="32" t="s">
        <v>91</v>
      </c>
      <c r="C76" s="32"/>
      <c r="D76" s="32"/>
      <c r="E76" s="3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</row>
    <row r="77" spans="1:16" s="8" customFormat="1" ht="15.6">
      <c r="A77" s="32"/>
      <c r="B77" s="32"/>
      <c r="C77" s="32"/>
      <c r="D77" s="32"/>
      <c r="E77" s="3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</row>
    <row r="78" spans="1:16" s="8" customFormat="1" ht="15.6">
      <c r="A78" s="32"/>
      <c r="B78" s="32"/>
      <c r="C78" s="32"/>
      <c r="D78" s="32"/>
      <c r="E78" s="3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</row>
    <row r="79" spans="1:16" s="8" customFormat="1" ht="15.6">
      <c r="A79" s="17"/>
      <c r="B79" s="17"/>
      <c r="C79" s="17"/>
      <c r="D79" s="17"/>
      <c r="E79" s="17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</row>
    <row r="80" spans="1:16" s="8" customFormat="1" ht="15.6">
      <c r="A80" s="17"/>
      <c r="B80" s="17"/>
      <c r="C80" s="17"/>
      <c r="D80" s="17"/>
      <c r="E80" s="17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</row>
    <row r="81" spans="1:16" s="8" customFormat="1">
      <c r="A81" s="17"/>
      <c r="B81" s="17"/>
      <c r="C81" s="17"/>
      <c r="D81" s="17"/>
      <c r="E81" s="17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</row>
    <row r="82" spans="1:16" s="8" customFormat="1">
      <c r="A82" s="17"/>
      <c r="B82" s="17"/>
      <c r="C82" s="17"/>
      <c r="D82" s="17"/>
      <c r="E82" s="17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</row>
    <row r="83" spans="1:16" s="8" customFormat="1">
      <c r="A83" s="17"/>
      <c r="B83" s="17"/>
      <c r="C83" s="17"/>
      <c r="D83" s="17"/>
      <c r="E83" s="17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</row>
    <row r="84" spans="1:16" s="8" customFormat="1">
      <c r="A84" s="17"/>
      <c r="B84" s="17"/>
      <c r="C84" s="17"/>
      <c r="D84" s="17"/>
      <c r="E84" s="17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</row>
    <row r="85" spans="1:16">
      <c r="A85" s="69"/>
      <c r="B85" s="69"/>
      <c r="C85" s="69"/>
      <c r="D85" s="69"/>
      <c r="E85" s="69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</row>
    <row r="86" spans="1:16">
      <c r="A86" s="69"/>
      <c r="B86" s="69"/>
      <c r="C86" s="69"/>
      <c r="D86" s="69"/>
      <c r="E86" s="69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</row>
    <row r="87" spans="1:16">
      <c r="A87" s="69"/>
      <c r="B87" s="69"/>
      <c r="C87" s="69"/>
      <c r="D87" s="69"/>
      <c r="E87" s="69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</row>
    <row r="88" spans="1:16">
      <c r="A88" s="69"/>
      <c r="B88" s="69"/>
      <c r="C88" s="69"/>
      <c r="D88" s="69"/>
      <c r="E88" s="69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</row>
    <row r="89" spans="1:16">
      <c r="A89" s="69"/>
      <c r="B89" s="69"/>
      <c r="C89" s="69"/>
      <c r="D89" s="69"/>
      <c r="E89" s="69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</row>
    <row r="90" spans="1:16">
      <c r="A90" s="69"/>
      <c r="B90" s="69"/>
      <c r="C90" s="69"/>
      <c r="D90" s="69"/>
      <c r="E90" s="69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</row>
    <row r="91" spans="1:16">
      <c r="A91" s="69"/>
      <c r="B91" s="69"/>
      <c r="C91" s="69"/>
      <c r="D91" s="69"/>
      <c r="E91" s="69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</row>
    <row r="92" spans="1:16">
      <c r="A92" s="69"/>
      <c r="B92" s="69"/>
      <c r="C92" s="69"/>
      <c r="D92" s="69"/>
      <c r="E92" s="69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</row>
    <row r="93" spans="1:16">
      <c r="A93" s="69"/>
      <c r="B93" s="69"/>
      <c r="C93" s="69"/>
      <c r="D93" s="69"/>
      <c r="E93" s="69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</row>
    <row r="94" spans="1:16">
      <c r="A94" s="69"/>
      <c r="B94" s="69"/>
      <c r="C94" s="69"/>
      <c r="D94" s="69"/>
      <c r="E94" s="69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</row>
    <row r="95" spans="1:16">
      <c r="A95" s="69"/>
      <c r="B95" s="69"/>
      <c r="C95" s="69"/>
      <c r="D95" s="69"/>
      <c r="E95" s="69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</row>
    <row r="96" spans="1:16">
      <c r="A96" s="69"/>
      <c r="B96" s="69"/>
      <c r="C96" s="69"/>
      <c r="D96" s="69"/>
      <c r="E96" s="69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</row>
    <row r="97" spans="1:16">
      <c r="A97" s="69"/>
      <c r="B97" s="69"/>
      <c r="C97" s="69"/>
      <c r="D97" s="69"/>
      <c r="E97" s="69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</row>
    <row r="98" spans="1:16">
      <c r="A98" s="69"/>
      <c r="B98" s="69"/>
      <c r="C98" s="69"/>
      <c r="D98" s="69"/>
      <c r="E98" s="69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</row>
    <row r="99" spans="1:16">
      <c r="A99" s="69"/>
      <c r="B99" s="69"/>
      <c r="C99" s="69"/>
      <c r="D99" s="69"/>
      <c r="E99" s="69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</row>
    <row r="100" spans="1:16">
      <c r="A100" s="69"/>
      <c r="B100" s="69"/>
      <c r="C100" s="69"/>
      <c r="D100" s="69"/>
      <c r="E100" s="69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</row>
    <row r="101" spans="1:16">
      <c r="A101" s="69"/>
      <c r="B101" s="69"/>
      <c r="C101" s="69"/>
      <c r="D101" s="69"/>
      <c r="E101" s="69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</row>
    <row r="102" spans="1:16">
      <c r="A102" s="69"/>
      <c r="B102" s="69"/>
      <c r="C102" s="69"/>
      <c r="D102" s="69"/>
      <c r="E102" s="69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</row>
    <row r="103" spans="1:16">
      <c r="A103" s="69"/>
      <c r="B103" s="69"/>
      <c r="C103" s="69"/>
      <c r="D103" s="69"/>
      <c r="E103" s="69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</row>
    <row r="104" spans="1:16">
      <c r="A104" s="69"/>
      <c r="B104" s="69"/>
      <c r="C104" s="69"/>
      <c r="D104" s="69"/>
      <c r="E104" s="69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</row>
    <row r="105" spans="1:16">
      <c r="A105" s="69"/>
      <c r="B105" s="69"/>
      <c r="C105" s="69"/>
      <c r="D105" s="69"/>
      <c r="E105" s="69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</row>
    <row r="106" spans="1:16">
      <c r="A106" s="69"/>
      <c r="B106" s="69"/>
      <c r="C106" s="69"/>
      <c r="D106" s="69"/>
      <c r="E106" s="69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</row>
    <row r="107" spans="1:16">
      <c r="A107" s="69"/>
      <c r="B107" s="69"/>
      <c r="C107" s="69"/>
      <c r="D107" s="69"/>
      <c r="E107" s="69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</row>
    <row r="108" spans="1:16">
      <c r="A108" s="69"/>
      <c r="B108" s="69"/>
      <c r="C108" s="69"/>
      <c r="D108" s="69"/>
      <c r="E108" s="69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</row>
    <row r="109" spans="1:16">
      <c r="A109" s="69"/>
      <c r="B109" s="69"/>
      <c r="C109" s="69"/>
      <c r="D109" s="69"/>
      <c r="E109" s="69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</row>
    <row r="110" spans="1:16">
      <c r="A110" s="69"/>
      <c r="B110" s="69"/>
      <c r="C110" s="69"/>
      <c r="D110" s="69"/>
      <c r="E110" s="69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</row>
    <row r="111" spans="1:16">
      <c r="A111" s="69"/>
      <c r="B111" s="69"/>
      <c r="C111" s="69"/>
      <c r="D111" s="69"/>
      <c r="E111" s="69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</row>
    <row r="112" spans="1:16">
      <c r="A112" s="69"/>
      <c r="B112" s="69"/>
      <c r="C112" s="69"/>
      <c r="D112" s="69"/>
      <c r="E112" s="69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</row>
    <row r="113" spans="1:16">
      <c r="A113" s="69"/>
      <c r="B113" s="69"/>
      <c r="C113" s="69"/>
      <c r="D113" s="69"/>
      <c r="E113" s="69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</row>
    <row r="114" spans="1:16">
      <c r="A114" s="69"/>
      <c r="B114" s="69"/>
      <c r="C114" s="69"/>
      <c r="D114" s="69"/>
      <c r="E114" s="69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</row>
    <row r="115" spans="1:16">
      <c r="A115" s="69"/>
      <c r="B115" s="69"/>
      <c r="C115" s="69"/>
      <c r="D115" s="69"/>
      <c r="E115" s="69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</row>
    <row r="116" spans="1:16">
      <c r="A116" s="69"/>
      <c r="B116" s="69"/>
      <c r="C116" s="69"/>
      <c r="D116" s="69"/>
      <c r="E116" s="69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</row>
    <row r="117" spans="1:16">
      <c r="A117" s="69"/>
      <c r="B117" s="69"/>
      <c r="C117" s="69"/>
      <c r="D117" s="69"/>
      <c r="E117" s="69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</row>
    <row r="118" spans="1:16">
      <c r="A118" s="69"/>
      <c r="B118" s="69"/>
      <c r="C118" s="69"/>
      <c r="D118" s="69"/>
      <c r="E118" s="69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</row>
    <row r="119" spans="1:16">
      <c r="A119" s="69"/>
      <c r="B119" s="69"/>
      <c r="C119" s="69"/>
      <c r="D119" s="69"/>
      <c r="E119" s="69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</row>
    <row r="120" spans="1:16">
      <c r="A120" s="69"/>
      <c r="B120" s="69"/>
      <c r="C120" s="69"/>
      <c r="D120" s="69"/>
      <c r="E120" s="69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</row>
    <row r="121" spans="1:16">
      <c r="A121" s="69"/>
      <c r="B121" s="69"/>
      <c r="C121" s="69"/>
      <c r="D121" s="69"/>
      <c r="E121" s="69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</row>
    <row r="122" spans="1:16">
      <c r="A122" s="69"/>
      <c r="B122" s="69"/>
      <c r="C122" s="69"/>
      <c r="D122" s="69"/>
      <c r="E122" s="69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</row>
    <row r="123" spans="1:16">
      <c r="A123" s="69"/>
      <c r="B123" s="69"/>
      <c r="C123" s="69"/>
      <c r="D123" s="69"/>
      <c r="E123" s="69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</row>
    <row r="124" spans="1:16">
      <c r="A124" s="69"/>
      <c r="B124" s="69"/>
      <c r="C124" s="69"/>
      <c r="D124" s="69"/>
      <c r="E124" s="69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</row>
    <row r="125" spans="1:16">
      <c r="A125" s="69"/>
      <c r="B125" s="69"/>
      <c r="C125" s="69"/>
      <c r="D125" s="69"/>
      <c r="E125" s="69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</row>
    <row r="126" spans="1:16">
      <c r="A126" s="69"/>
      <c r="B126" s="69"/>
      <c r="C126" s="69"/>
      <c r="D126" s="69"/>
      <c r="E126" s="69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</row>
    <row r="127" spans="1:16">
      <c r="A127" s="69"/>
      <c r="B127" s="69"/>
      <c r="C127" s="69"/>
      <c r="D127" s="69"/>
      <c r="E127" s="69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</row>
    <row r="128" spans="1:16">
      <c r="A128" s="69"/>
      <c r="B128" s="69"/>
      <c r="C128" s="69"/>
      <c r="D128" s="69"/>
      <c r="E128" s="69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</row>
    <row r="129" spans="1:16">
      <c r="A129" s="69"/>
      <c r="B129" s="69"/>
      <c r="C129" s="69"/>
      <c r="D129" s="69"/>
      <c r="E129" s="69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</row>
    <row r="130" spans="1:16">
      <c r="A130" s="69"/>
      <c r="B130" s="69"/>
      <c r="C130" s="69"/>
      <c r="D130" s="69"/>
      <c r="E130" s="69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</row>
    <row r="131" spans="1:16">
      <c r="A131" s="69"/>
      <c r="B131" s="69"/>
      <c r="C131" s="69"/>
      <c r="D131" s="69"/>
      <c r="E131" s="69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</row>
    <row r="132" spans="1:16">
      <c r="A132" s="69"/>
      <c r="B132" s="69"/>
      <c r="C132" s="69"/>
      <c r="D132" s="69"/>
      <c r="E132" s="69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</row>
    <row r="133" spans="1:16">
      <c r="A133" s="69"/>
      <c r="B133" s="69"/>
      <c r="C133" s="69"/>
      <c r="D133" s="69"/>
      <c r="E133" s="69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</row>
    <row r="134" spans="1:16">
      <c r="A134" s="69"/>
      <c r="B134" s="69"/>
      <c r="C134" s="69"/>
      <c r="D134" s="69"/>
      <c r="E134" s="69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</row>
    <row r="135" spans="1:16">
      <c r="A135" s="69"/>
      <c r="B135" s="69"/>
      <c r="C135" s="69"/>
      <c r="D135" s="69"/>
      <c r="E135" s="69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</row>
    <row r="136" spans="1:16">
      <c r="A136" s="69"/>
      <c r="B136" s="69"/>
      <c r="C136" s="69"/>
      <c r="D136" s="69"/>
      <c r="E136" s="69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</row>
    <row r="137" spans="1:16">
      <c r="A137" s="69"/>
      <c r="B137" s="69"/>
      <c r="C137" s="69"/>
      <c r="D137" s="69"/>
      <c r="E137" s="69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</row>
    <row r="138" spans="1:16">
      <c r="A138" s="69"/>
      <c r="B138" s="69"/>
      <c r="C138" s="69"/>
      <c r="D138" s="69"/>
      <c r="E138" s="69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</row>
    <row r="139" spans="1:16">
      <c r="A139" s="69"/>
      <c r="B139" s="69"/>
      <c r="C139" s="69"/>
      <c r="D139" s="69"/>
      <c r="E139" s="69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</row>
    <row r="140" spans="1:16">
      <c r="A140" s="69"/>
      <c r="B140" s="69"/>
      <c r="C140" s="69"/>
      <c r="D140" s="69"/>
      <c r="E140" s="69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</row>
    <row r="141" spans="1:16">
      <c r="A141" s="69"/>
      <c r="B141" s="69"/>
      <c r="C141" s="69"/>
      <c r="D141" s="69"/>
      <c r="E141" s="69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</row>
    <row r="142" spans="1:16">
      <c r="A142" s="69"/>
      <c r="B142" s="69"/>
      <c r="C142" s="69"/>
      <c r="D142" s="69"/>
      <c r="E142" s="69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</row>
    <row r="143" spans="1:16">
      <c r="A143" s="69"/>
      <c r="B143" s="69"/>
      <c r="C143" s="69"/>
      <c r="D143" s="69"/>
      <c r="E143" s="69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</row>
    <row r="144" spans="1:16">
      <c r="A144" s="69"/>
      <c r="B144" s="69"/>
      <c r="C144" s="69"/>
      <c r="D144" s="69"/>
      <c r="E144" s="69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</row>
    <row r="145" spans="1:16">
      <c r="A145" s="69"/>
      <c r="B145" s="69"/>
      <c r="C145" s="69"/>
      <c r="D145" s="69"/>
      <c r="E145" s="69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</row>
    <row r="146" spans="1:16">
      <c r="A146" s="69"/>
      <c r="B146" s="69"/>
      <c r="C146" s="69"/>
      <c r="D146" s="69"/>
      <c r="E146" s="69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</row>
    <row r="147" spans="1:16">
      <c r="A147" s="69"/>
      <c r="B147" s="69"/>
      <c r="C147" s="69"/>
      <c r="D147" s="69"/>
      <c r="E147" s="69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</row>
    <row r="148" spans="1:16">
      <c r="A148" s="69"/>
      <c r="B148" s="69"/>
      <c r="C148" s="69"/>
      <c r="D148" s="69"/>
      <c r="E148" s="69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</row>
    <row r="149" spans="1:16">
      <c r="A149" s="69"/>
      <c r="B149" s="69"/>
      <c r="C149" s="69"/>
      <c r="D149" s="69"/>
      <c r="E149" s="69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</row>
    <row r="150" spans="1:16">
      <c r="A150" s="69"/>
      <c r="B150" s="69"/>
      <c r="C150" s="69"/>
      <c r="D150" s="69"/>
      <c r="E150" s="69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</row>
    <row r="151" spans="1:16">
      <c r="A151" s="69"/>
      <c r="B151" s="69"/>
      <c r="C151" s="69"/>
      <c r="D151" s="69"/>
      <c r="E151" s="69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</row>
    <row r="152" spans="1:16">
      <c r="A152" s="69"/>
      <c r="B152" s="69"/>
      <c r="C152" s="69"/>
      <c r="D152" s="69"/>
      <c r="E152" s="69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</row>
    <row r="153" spans="1:16">
      <c r="A153" s="69"/>
      <c r="B153" s="69"/>
      <c r="C153" s="69"/>
      <c r="D153" s="69"/>
      <c r="E153" s="69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</row>
    <row r="154" spans="1:16">
      <c r="A154" s="69"/>
      <c r="B154" s="69"/>
      <c r="C154" s="69"/>
      <c r="D154" s="69"/>
      <c r="E154" s="69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</row>
    <row r="155" spans="1:16">
      <c r="A155" s="69"/>
      <c r="B155" s="69"/>
      <c r="C155" s="69"/>
      <c r="D155" s="69"/>
      <c r="E155" s="69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</row>
    <row r="156" spans="1:16">
      <c r="A156" s="69"/>
      <c r="B156" s="69"/>
      <c r="C156" s="69"/>
      <c r="D156" s="69"/>
      <c r="E156" s="69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</row>
    <row r="157" spans="1:16">
      <c r="A157" s="69"/>
      <c r="B157" s="69"/>
      <c r="C157" s="69"/>
      <c r="D157" s="69"/>
      <c r="E157" s="69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</row>
    <row r="158" spans="1:16">
      <c r="A158" s="69"/>
      <c r="B158" s="69"/>
      <c r="C158" s="69"/>
      <c r="D158" s="69"/>
      <c r="E158" s="69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</row>
    <row r="159" spans="1:16">
      <c r="A159" s="69"/>
      <c r="B159" s="69"/>
      <c r="C159" s="69"/>
      <c r="D159" s="69"/>
      <c r="E159" s="69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</row>
    <row r="160" spans="1:16">
      <c r="A160" s="69"/>
      <c r="B160" s="69"/>
      <c r="C160" s="69"/>
      <c r="D160" s="69"/>
      <c r="E160" s="69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</row>
    <row r="161" spans="1:16">
      <c r="A161" s="69"/>
      <c r="B161" s="69"/>
      <c r="C161" s="69"/>
      <c r="D161" s="69"/>
      <c r="E161" s="69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</row>
    <row r="162" spans="1:16">
      <c r="A162" s="69"/>
      <c r="B162" s="69"/>
      <c r="C162" s="69"/>
      <c r="D162" s="69"/>
      <c r="E162" s="69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</row>
    <row r="163" spans="1:16">
      <c r="A163" s="69"/>
      <c r="B163" s="69"/>
      <c r="C163" s="69"/>
      <c r="D163" s="69"/>
      <c r="E163" s="69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</row>
    <row r="164" spans="1:16">
      <c r="A164" s="69"/>
      <c r="B164" s="69"/>
      <c r="C164" s="69"/>
      <c r="D164" s="69"/>
      <c r="E164" s="69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</row>
    <row r="165" spans="1:16">
      <c r="A165" s="69"/>
      <c r="B165" s="69"/>
      <c r="C165" s="69"/>
      <c r="D165" s="69"/>
      <c r="E165" s="69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</row>
    <row r="166" spans="1:16">
      <c r="A166" s="69"/>
      <c r="B166" s="69"/>
      <c r="C166" s="69"/>
      <c r="D166" s="69"/>
      <c r="E166" s="69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</row>
    <row r="167" spans="1:16">
      <c r="A167" s="69"/>
      <c r="B167" s="69"/>
      <c r="C167" s="69"/>
      <c r="D167" s="69"/>
      <c r="E167" s="69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</row>
    <row r="168" spans="1:16">
      <c r="A168" s="69"/>
      <c r="B168" s="69"/>
      <c r="C168" s="69"/>
      <c r="D168" s="69"/>
      <c r="E168" s="69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</row>
    <row r="169" spans="1:16">
      <c r="A169" s="69"/>
      <c r="B169" s="69"/>
      <c r="C169" s="69"/>
      <c r="D169" s="69"/>
      <c r="E169" s="69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</row>
    <row r="170" spans="1:16">
      <c r="A170" s="69"/>
      <c r="B170" s="69"/>
      <c r="C170" s="69"/>
      <c r="D170" s="69"/>
      <c r="E170" s="69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</row>
    <row r="171" spans="1:16">
      <c r="A171" s="69"/>
      <c r="B171" s="69"/>
      <c r="C171" s="69"/>
      <c r="D171" s="69"/>
      <c r="E171" s="69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</row>
    <row r="172" spans="1:16">
      <c r="A172" s="69"/>
      <c r="B172" s="69"/>
      <c r="C172" s="69"/>
      <c r="D172" s="69"/>
      <c r="E172" s="69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</row>
    <row r="173" spans="1:16">
      <c r="A173" s="69"/>
      <c r="B173" s="69"/>
      <c r="C173" s="69"/>
      <c r="D173" s="69"/>
      <c r="E173" s="69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</row>
    <row r="174" spans="1:16">
      <c r="A174" s="69"/>
      <c r="B174" s="69"/>
      <c r="C174" s="69"/>
      <c r="D174" s="69"/>
      <c r="E174" s="69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</row>
    <row r="175" spans="1:16">
      <c r="A175" s="69"/>
      <c r="B175" s="69"/>
      <c r="C175" s="69"/>
      <c r="D175" s="69"/>
      <c r="E175" s="69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</row>
    <row r="176" spans="1:16">
      <c r="A176" s="69"/>
      <c r="B176" s="69"/>
      <c r="C176" s="69"/>
      <c r="D176" s="69"/>
      <c r="E176" s="69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</row>
    <row r="177" spans="1:16">
      <c r="A177" s="69"/>
      <c r="B177" s="69"/>
      <c r="C177" s="69"/>
      <c r="D177" s="69"/>
      <c r="E177" s="69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</row>
    <row r="178" spans="1:16">
      <c r="A178" s="69"/>
      <c r="B178" s="69"/>
      <c r="C178" s="69"/>
      <c r="D178" s="69"/>
      <c r="E178" s="69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</row>
    <row r="179" spans="1:16">
      <c r="A179" s="69"/>
      <c r="B179" s="69"/>
      <c r="C179" s="69"/>
      <c r="D179" s="69"/>
      <c r="E179" s="69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</row>
    <row r="180" spans="1:16">
      <c r="A180" s="69"/>
      <c r="B180" s="69"/>
      <c r="C180" s="69"/>
      <c r="D180" s="69"/>
      <c r="E180" s="69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</row>
    <row r="181" spans="1:16">
      <c r="A181" s="69"/>
      <c r="B181" s="69"/>
      <c r="C181" s="69"/>
      <c r="D181" s="69"/>
      <c r="E181" s="69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</row>
    <row r="182" spans="1:16">
      <c r="A182" s="69"/>
      <c r="B182" s="69"/>
      <c r="C182" s="69"/>
      <c r="D182" s="69"/>
      <c r="E182" s="69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</row>
    <row r="183" spans="1:16">
      <c r="A183" s="69"/>
      <c r="B183" s="69"/>
      <c r="C183" s="69"/>
      <c r="D183" s="69"/>
      <c r="E183" s="69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</row>
    <row r="184" spans="1:16">
      <c r="A184" s="69"/>
      <c r="B184" s="69"/>
      <c r="C184" s="69"/>
      <c r="D184" s="69"/>
      <c r="E184" s="69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</row>
    <row r="185" spans="1:16">
      <c r="A185" s="69"/>
      <c r="B185" s="69"/>
      <c r="C185" s="69"/>
      <c r="D185" s="69"/>
      <c r="E185" s="69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</row>
    <row r="186" spans="1:16">
      <c r="A186" s="69"/>
      <c r="B186" s="69"/>
      <c r="C186" s="69"/>
      <c r="D186" s="69"/>
      <c r="E186" s="69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</row>
    <row r="187" spans="1:16">
      <c r="A187" s="69"/>
      <c r="B187" s="69"/>
      <c r="C187" s="69"/>
      <c r="D187" s="69"/>
      <c r="E187" s="69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</row>
    <row r="188" spans="1:16">
      <c r="A188" s="69"/>
      <c r="B188" s="69"/>
      <c r="C188" s="69"/>
      <c r="D188" s="69"/>
      <c r="E188" s="69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</row>
    <row r="189" spans="1:16">
      <c r="A189" s="69"/>
      <c r="B189" s="69"/>
      <c r="C189" s="69"/>
      <c r="D189" s="69"/>
      <c r="E189" s="69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</row>
    <row r="190" spans="1:16">
      <c r="A190" s="69"/>
      <c r="B190" s="69"/>
      <c r="C190" s="69"/>
      <c r="D190" s="69"/>
      <c r="E190" s="69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</row>
    <row r="191" spans="1:16">
      <c r="A191" s="69"/>
      <c r="B191" s="69"/>
      <c r="C191" s="69"/>
      <c r="D191" s="69"/>
      <c r="E191" s="69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</row>
    <row r="192" spans="1:16">
      <c r="A192" s="69"/>
      <c r="B192" s="69"/>
      <c r="C192" s="69"/>
      <c r="D192" s="69"/>
      <c r="E192" s="69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</row>
    <row r="193" spans="1:16">
      <c r="A193" s="69"/>
      <c r="B193" s="69"/>
      <c r="C193" s="69"/>
      <c r="D193" s="69"/>
      <c r="E193" s="69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</row>
    <row r="194" spans="1:16">
      <c r="A194" s="69"/>
      <c r="B194" s="69"/>
      <c r="C194" s="69"/>
      <c r="D194" s="69"/>
      <c r="E194" s="69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</row>
    <row r="195" spans="1:16">
      <c r="A195" s="69"/>
      <c r="B195" s="69"/>
      <c r="C195" s="69"/>
      <c r="D195" s="69"/>
      <c r="E195" s="69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</row>
    <row r="196" spans="1:16">
      <c r="A196" s="69"/>
      <c r="B196" s="69"/>
      <c r="C196" s="69"/>
      <c r="D196" s="69"/>
      <c r="E196" s="69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</row>
    <row r="197" spans="1:16">
      <c r="A197" s="69"/>
      <c r="B197" s="69"/>
      <c r="C197" s="69"/>
      <c r="D197" s="69"/>
      <c r="E197" s="69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</row>
    <row r="198" spans="1:16">
      <c r="A198" s="69"/>
      <c r="B198" s="69"/>
      <c r="C198" s="69"/>
      <c r="D198" s="69"/>
      <c r="E198" s="69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</row>
    <row r="199" spans="1:16">
      <c r="A199" s="69"/>
      <c r="B199" s="69"/>
      <c r="C199" s="69"/>
      <c r="D199" s="69"/>
      <c r="E199" s="69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</row>
    <row r="200" spans="1:16">
      <c r="A200" s="69"/>
      <c r="B200" s="69"/>
      <c r="C200" s="69"/>
      <c r="D200" s="69"/>
      <c r="E200" s="69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</row>
    <row r="201" spans="1:16">
      <c r="A201" s="69"/>
      <c r="B201" s="69"/>
      <c r="C201" s="69"/>
      <c r="D201" s="69"/>
      <c r="E201" s="69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</row>
    <row r="202" spans="1:16">
      <c r="A202" s="69"/>
      <c r="B202" s="69"/>
      <c r="C202" s="69"/>
      <c r="D202" s="69"/>
      <c r="E202" s="69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</row>
    <row r="203" spans="1:16">
      <c r="A203" s="69"/>
      <c r="B203" s="69"/>
      <c r="C203" s="69"/>
      <c r="D203" s="69"/>
      <c r="E203" s="69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</row>
    <row r="204" spans="1:16">
      <c r="A204" s="69"/>
      <c r="B204" s="69"/>
      <c r="C204" s="69"/>
      <c r="D204" s="69"/>
      <c r="E204" s="69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</row>
    <row r="205" spans="1:16">
      <c r="A205" s="69"/>
      <c r="B205" s="69"/>
      <c r="C205" s="69"/>
      <c r="D205" s="69"/>
      <c r="E205" s="69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</row>
    <row r="206" spans="1:16">
      <c r="A206" s="69"/>
      <c r="B206" s="69"/>
      <c r="C206" s="69"/>
      <c r="D206" s="69"/>
      <c r="E206" s="69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</row>
    <row r="207" spans="1:16">
      <c r="A207" s="69"/>
      <c r="B207" s="69"/>
      <c r="C207" s="69"/>
      <c r="D207" s="69"/>
      <c r="E207" s="69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</row>
    <row r="208" spans="1:16">
      <c r="A208" s="69"/>
      <c r="B208" s="69"/>
      <c r="C208" s="69"/>
      <c r="D208" s="69"/>
      <c r="E208" s="69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</row>
    <row r="209" spans="1:16">
      <c r="A209" s="69"/>
      <c r="B209" s="69"/>
      <c r="C209" s="69"/>
      <c r="D209" s="69"/>
      <c r="E209" s="69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</row>
    <row r="210" spans="1:16">
      <c r="A210" s="69"/>
      <c r="B210" s="69"/>
      <c r="C210" s="69"/>
      <c r="D210" s="69"/>
      <c r="E210" s="69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</row>
    <row r="211" spans="1:16">
      <c r="A211" s="69"/>
      <c r="B211" s="69"/>
      <c r="C211" s="69"/>
      <c r="D211" s="69"/>
      <c r="E211" s="69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</row>
    <row r="212" spans="1:16">
      <c r="A212" s="69"/>
      <c r="B212" s="69"/>
      <c r="C212" s="69"/>
      <c r="D212" s="69"/>
      <c r="E212" s="69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</row>
    <row r="213" spans="1:16">
      <c r="A213" s="69"/>
      <c r="B213" s="69"/>
      <c r="C213" s="69"/>
      <c r="D213" s="69"/>
      <c r="E213" s="69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</row>
    <row r="214" spans="1:16">
      <c r="A214" s="69"/>
      <c r="B214" s="69"/>
      <c r="C214" s="69"/>
      <c r="D214" s="69"/>
      <c r="E214" s="69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</row>
    <row r="215" spans="1:16">
      <c r="A215" s="69"/>
      <c r="B215" s="69"/>
      <c r="C215" s="69"/>
      <c r="D215" s="69"/>
      <c r="E215" s="69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</row>
    <row r="216" spans="1:16">
      <c r="A216" s="69"/>
      <c r="B216" s="69"/>
      <c r="C216" s="69"/>
      <c r="D216" s="69"/>
      <c r="E216" s="69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</row>
    <row r="217" spans="1:16">
      <c r="A217" s="69"/>
      <c r="B217" s="69"/>
      <c r="C217" s="69"/>
      <c r="D217" s="69"/>
      <c r="E217" s="69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</row>
    <row r="218" spans="1:16">
      <c r="A218" s="69"/>
      <c r="B218" s="69"/>
      <c r="C218" s="69"/>
      <c r="D218" s="69"/>
      <c r="E218" s="69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</row>
    <row r="219" spans="1:16">
      <c r="A219" s="69"/>
      <c r="B219" s="69"/>
      <c r="C219" s="69"/>
      <c r="D219" s="69"/>
      <c r="E219" s="69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</row>
    <row r="220" spans="1:16">
      <c r="A220" s="69"/>
      <c r="B220" s="69"/>
      <c r="C220" s="69"/>
      <c r="D220" s="69"/>
      <c r="E220" s="69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</row>
    <row r="221" spans="1:16">
      <c r="A221" s="69"/>
      <c r="B221" s="69"/>
      <c r="C221" s="69"/>
      <c r="D221" s="69"/>
      <c r="E221" s="69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</row>
    <row r="222" spans="1:16">
      <c r="A222" s="69"/>
      <c r="B222" s="69"/>
      <c r="C222" s="69"/>
      <c r="D222" s="69"/>
      <c r="E222" s="69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</row>
    <row r="223" spans="1:16">
      <c r="A223" s="69"/>
      <c r="B223" s="69"/>
      <c r="C223" s="69"/>
      <c r="D223" s="69"/>
      <c r="E223" s="69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</row>
    <row r="224" spans="1:16">
      <c r="A224" s="69"/>
      <c r="B224" s="69"/>
      <c r="C224" s="69"/>
      <c r="D224" s="69"/>
      <c r="E224" s="69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</row>
    <row r="225" spans="1:16">
      <c r="A225" s="69"/>
      <c r="B225" s="69"/>
      <c r="C225" s="69"/>
      <c r="D225" s="69"/>
      <c r="E225" s="69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</row>
    <row r="226" spans="1:16">
      <c r="A226" s="69"/>
      <c r="B226" s="69"/>
      <c r="C226" s="69"/>
      <c r="D226" s="69"/>
      <c r="E226" s="69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</row>
    <row r="227" spans="1:16">
      <c r="A227" s="69"/>
      <c r="B227" s="69"/>
      <c r="C227" s="69"/>
      <c r="D227" s="69"/>
      <c r="E227" s="69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</row>
    <row r="228" spans="1:16">
      <c r="A228" s="69"/>
      <c r="B228" s="69"/>
      <c r="C228" s="69"/>
      <c r="D228" s="69"/>
      <c r="E228" s="69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</row>
    <row r="229" spans="1:16">
      <c r="A229" s="69"/>
      <c r="B229" s="69"/>
      <c r="C229" s="69"/>
      <c r="D229" s="69"/>
      <c r="E229" s="69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</row>
    <row r="230" spans="1:16">
      <c r="A230" s="69"/>
      <c r="B230" s="69"/>
      <c r="C230" s="69"/>
      <c r="D230" s="69"/>
      <c r="E230" s="69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</row>
    <row r="231" spans="1:16">
      <c r="A231" s="69"/>
      <c r="B231" s="69"/>
      <c r="C231" s="69"/>
      <c r="D231" s="69"/>
      <c r="E231" s="69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</row>
    <row r="232" spans="1:16">
      <c r="A232" s="69"/>
      <c r="B232" s="69"/>
      <c r="C232" s="69"/>
      <c r="D232" s="69"/>
      <c r="E232" s="69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</row>
    <row r="233" spans="1:16">
      <c r="A233" s="69"/>
      <c r="B233" s="69"/>
      <c r="C233" s="69"/>
      <c r="D233" s="69"/>
      <c r="E233" s="69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</row>
    <row r="234" spans="1:16">
      <c r="A234" s="69"/>
      <c r="B234" s="69"/>
      <c r="C234" s="69"/>
      <c r="D234" s="69"/>
      <c r="E234" s="69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</row>
    <row r="235" spans="1:16">
      <c r="A235" s="69"/>
      <c r="B235" s="69"/>
      <c r="C235" s="69"/>
      <c r="D235" s="69"/>
      <c r="E235" s="69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</row>
    <row r="236" spans="1:16">
      <c r="A236" s="69"/>
      <c r="B236" s="69"/>
      <c r="C236" s="69"/>
      <c r="D236" s="69"/>
      <c r="E236" s="69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</row>
    <row r="237" spans="1:16">
      <c r="A237" s="69"/>
      <c r="B237" s="69"/>
      <c r="C237" s="69"/>
      <c r="D237" s="69"/>
      <c r="E237" s="69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</row>
    <row r="238" spans="1:16">
      <c r="A238" s="69"/>
      <c r="B238" s="69"/>
      <c r="C238" s="69"/>
      <c r="D238" s="69"/>
      <c r="E238" s="69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</row>
    <row r="239" spans="1:16">
      <c r="A239" s="69"/>
      <c r="B239" s="69"/>
      <c r="C239" s="69"/>
      <c r="D239" s="69"/>
      <c r="E239" s="69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</row>
    <row r="240" spans="1:16">
      <c r="A240" s="69"/>
      <c r="B240" s="69"/>
      <c r="C240" s="69"/>
      <c r="D240" s="69"/>
      <c r="E240" s="69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</row>
    <row r="241" spans="1:16">
      <c r="A241" s="69"/>
      <c r="B241" s="69"/>
      <c r="C241" s="69"/>
      <c r="D241" s="69"/>
      <c r="E241" s="69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</row>
    <row r="242" spans="1:16">
      <c r="A242" s="69"/>
      <c r="B242" s="69"/>
      <c r="C242" s="69"/>
      <c r="D242" s="69"/>
      <c r="E242" s="69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</row>
    <row r="243" spans="1:16">
      <c r="A243" s="69"/>
      <c r="B243" s="69"/>
      <c r="C243" s="69"/>
      <c r="D243" s="69"/>
      <c r="E243" s="69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</row>
    <row r="244" spans="1:16">
      <c r="A244" s="69"/>
      <c r="B244" s="69"/>
      <c r="C244" s="69"/>
      <c r="D244" s="69"/>
      <c r="E244" s="69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</row>
    <row r="245" spans="1:16">
      <c r="A245" s="69"/>
      <c r="B245" s="69"/>
      <c r="C245" s="69"/>
      <c r="D245" s="69"/>
      <c r="E245" s="69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</row>
  </sheetData>
  <mergeCells count="11">
    <mergeCell ref="B51:D51"/>
    <mergeCell ref="B52:D52"/>
    <mergeCell ref="B53:D53"/>
    <mergeCell ref="B54:D54"/>
    <mergeCell ref="B61:D61"/>
    <mergeCell ref="B43:D43"/>
    <mergeCell ref="B26:D26"/>
    <mergeCell ref="B27:D27"/>
    <mergeCell ref="B28:D28"/>
    <mergeCell ref="B41:D41"/>
    <mergeCell ref="B42:D4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workbookViewId="0"/>
  </sheetViews>
  <sheetFormatPr defaultColWidth="8.85546875" defaultRowHeight="15.75"/>
  <cols>
    <col min="1" max="1" width="8.85546875" style="17"/>
    <col min="2" max="2" width="39.42578125" style="17" customWidth="1"/>
    <col min="3" max="4" width="11.5703125" style="17" customWidth="1"/>
    <col min="5" max="6" width="8.85546875" style="17"/>
    <col min="7" max="16384" width="8.85546875" style="2"/>
  </cols>
  <sheetData>
    <row r="1" spans="1:4" ht="15.6">
      <c r="A1" s="76" t="s">
        <v>117</v>
      </c>
    </row>
    <row r="3" spans="1:4" ht="15.6">
      <c r="A3" s="17" t="s">
        <v>23</v>
      </c>
      <c r="B3" s="91" t="s">
        <v>97</v>
      </c>
      <c r="C3" s="91"/>
      <c r="D3" s="91"/>
    </row>
    <row r="4" spans="1:4" ht="15.6">
      <c r="B4" s="91" t="s">
        <v>63</v>
      </c>
      <c r="C4" s="91"/>
      <c r="D4" s="91"/>
    </row>
    <row r="5" spans="1:4" ht="16.149999999999999" thickBot="1">
      <c r="B5" s="90" t="s">
        <v>114</v>
      </c>
      <c r="C5" s="90"/>
      <c r="D5" s="90"/>
    </row>
    <row r="6" spans="1:4" ht="15.6">
      <c r="B6" s="17" t="s">
        <v>64</v>
      </c>
    </row>
    <row r="7" spans="1:4" ht="15.6">
      <c r="B7" s="17" t="s">
        <v>65</v>
      </c>
      <c r="D7" s="77">
        <v>7500</v>
      </c>
    </row>
    <row r="8" spans="1:4" ht="15.6">
      <c r="B8" s="17" t="s">
        <v>66</v>
      </c>
    </row>
    <row r="9" spans="1:4" ht="15.6">
      <c r="B9" s="17" t="s">
        <v>67</v>
      </c>
      <c r="C9" s="77">
        <v>1400</v>
      </c>
    </row>
    <row r="10" spans="1:4" ht="15.6">
      <c r="B10" s="17" t="s">
        <v>68</v>
      </c>
      <c r="C10" s="78">
        <v>1000</v>
      </c>
    </row>
    <row r="11" spans="1:4" ht="15.6">
      <c r="A11" s="69"/>
      <c r="B11" s="17" t="s">
        <v>69</v>
      </c>
      <c r="C11" s="78">
        <v>600</v>
      </c>
      <c r="D11" s="69"/>
    </row>
    <row r="12" spans="1:4" ht="15.6">
      <c r="A12" s="69"/>
      <c r="B12" s="17" t="s">
        <v>71</v>
      </c>
      <c r="C12" s="78">
        <v>400</v>
      </c>
      <c r="D12" s="69"/>
    </row>
    <row r="13" spans="1:4" ht="16.149999999999999" thickBot="1">
      <c r="A13" s="69"/>
      <c r="B13" s="17" t="s">
        <v>70</v>
      </c>
      <c r="C13" s="79">
        <v>300</v>
      </c>
      <c r="D13" s="35"/>
    </row>
    <row r="14" spans="1:4" ht="16.149999999999999" thickBot="1">
      <c r="A14" s="69"/>
      <c r="B14" s="17" t="s">
        <v>72</v>
      </c>
      <c r="C14" s="69"/>
      <c r="D14" s="79">
        <v>3700</v>
      </c>
    </row>
    <row r="15" spans="1:4" ht="16.149999999999999" thickBot="1">
      <c r="B15" s="17" t="s">
        <v>73</v>
      </c>
      <c r="D15" s="80">
        <f>D7-D14</f>
        <v>3800</v>
      </c>
    </row>
    <row r="16" spans="1:4" ht="16.149999999999999" thickTop="1"/>
    <row r="18" spans="2:4" ht="15.6">
      <c r="B18" s="91" t="s">
        <v>97</v>
      </c>
      <c r="C18" s="91"/>
      <c r="D18" s="91"/>
    </row>
    <row r="19" spans="2:4" ht="15.6">
      <c r="B19" s="91" t="s">
        <v>74</v>
      </c>
      <c r="C19" s="91"/>
      <c r="D19" s="91"/>
    </row>
    <row r="20" spans="2:4" ht="16.149999999999999" thickBot="1">
      <c r="B20" s="90" t="s">
        <v>114</v>
      </c>
      <c r="C20" s="90"/>
      <c r="D20" s="90"/>
    </row>
    <row r="21" spans="2:4" ht="15.6">
      <c r="B21" s="17" t="s">
        <v>75</v>
      </c>
      <c r="D21" s="77">
        <v>0</v>
      </c>
    </row>
    <row r="22" spans="2:4" ht="16.149999999999999" thickBot="1">
      <c r="B22" s="17" t="s">
        <v>76</v>
      </c>
      <c r="D22" s="79">
        <v>3800</v>
      </c>
    </row>
    <row r="23" spans="2:4" ht="15.6">
      <c r="D23" s="81">
        <f>SUM(D21:D22)</f>
        <v>3800</v>
      </c>
    </row>
    <row r="24" spans="2:4" ht="16.149999999999999" thickBot="1">
      <c r="B24" s="17" t="s">
        <v>77</v>
      </c>
      <c r="D24" s="79">
        <v>1400</v>
      </c>
    </row>
    <row r="25" spans="2:4" ht="16.149999999999999" thickBot="1">
      <c r="B25" s="17" t="s">
        <v>78</v>
      </c>
      <c r="D25" s="80">
        <f>D23-D24</f>
        <v>2400</v>
      </c>
    </row>
    <row r="26" spans="2:4" ht="16.149999999999999" thickTop="1"/>
    <row r="28" spans="2:4" ht="15.6">
      <c r="B28" s="91" t="s">
        <v>97</v>
      </c>
      <c r="C28" s="91"/>
      <c r="D28" s="91"/>
    </row>
    <row r="29" spans="2:4" ht="15.6">
      <c r="B29" s="91" t="s">
        <v>79</v>
      </c>
      <c r="C29" s="91"/>
      <c r="D29" s="91"/>
    </row>
    <row r="30" spans="2:4" ht="16.149999999999999" thickBot="1">
      <c r="B30" s="92" t="s">
        <v>115</v>
      </c>
      <c r="C30" s="90"/>
      <c r="D30" s="90"/>
    </row>
    <row r="31" spans="2:4" ht="15.6">
      <c r="B31" s="93" t="s">
        <v>26</v>
      </c>
      <c r="C31" s="93"/>
      <c r="D31" s="93"/>
    </row>
    <row r="32" spans="2:4" ht="15.6">
      <c r="B32" s="17" t="s">
        <v>1</v>
      </c>
      <c r="D32" s="77">
        <v>4600</v>
      </c>
    </row>
    <row r="33" spans="1:4" ht="15.6">
      <c r="B33" s="17" t="s">
        <v>3</v>
      </c>
      <c r="D33" s="78">
        <v>4000</v>
      </c>
    </row>
    <row r="34" spans="1:4" ht="15.6">
      <c r="B34" s="17" t="s">
        <v>52</v>
      </c>
      <c r="D34" s="78">
        <v>2400</v>
      </c>
    </row>
    <row r="35" spans="1:4" ht="16.149999999999999" thickBot="1">
      <c r="B35" s="17" t="s">
        <v>17</v>
      </c>
      <c r="D35" s="79">
        <v>26000</v>
      </c>
    </row>
    <row r="36" spans="1:4" ht="16.149999999999999" thickBot="1">
      <c r="B36" s="17" t="s">
        <v>46</v>
      </c>
      <c r="D36" s="80">
        <f>SUM(D32:D35)</f>
        <v>37000</v>
      </c>
    </row>
    <row r="37" spans="1:4" ht="16.149999999999999" thickTop="1">
      <c r="A37" s="69"/>
      <c r="B37" s="69"/>
      <c r="C37" s="69"/>
      <c r="D37" s="69"/>
    </row>
    <row r="38" spans="1:4" ht="15.6">
      <c r="B38" s="91" t="s">
        <v>80</v>
      </c>
      <c r="C38" s="91"/>
      <c r="D38" s="91"/>
    </row>
    <row r="39" spans="1:4" ht="15.6">
      <c r="B39" s="17" t="s">
        <v>31</v>
      </c>
    </row>
    <row r="40" spans="1:4" ht="15.6">
      <c r="B40" s="17" t="s">
        <v>81</v>
      </c>
      <c r="C40" s="77">
        <v>12000</v>
      </c>
    </row>
    <row r="41" spans="1:4" ht="16.149999999999999" thickBot="1">
      <c r="B41" s="17" t="s">
        <v>82</v>
      </c>
      <c r="C41" s="79">
        <v>500</v>
      </c>
      <c r="D41" s="73"/>
    </row>
    <row r="42" spans="1:4" ht="16.149999999999999" thickBot="1">
      <c r="B42" s="17" t="s">
        <v>83</v>
      </c>
      <c r="C42" s="74"/>
      <c r="D42" s="82">
        <f>SUM(C40:C41)</f>
        <v>12500</v>
      </c>
    </row>
    <row r="43" spans="1:4" ht="16.149999999999999" thickTop="1">
      <c r="B43" s="17" t="s">
        <v>33</v>
      </c>
      <c r="C43" s="73"/>
      <c r="D43" s="83"/>
    </row>
    <row r="44" spans="1:4" ht="15.6">
      <c r="B44" s="17" t="s">
        <v>84</v>
      </c>
      <c r="C44" s="78">
        <v>22100</v>
      </c>
      <c r="D44" s="83"/>
    </row>
    <row r="45" spans="1:4" ht="16.149999999999999" thickBot="1">
      <c r="B45" s="17" t="s">
        <v>85</v>
      </c>
      <c r="C45" s="79">
        <v>2400</v>
      </c>
      <c r="D45" s="78">
        <f>SUM(C44:C45)</f>
        <v>24500</v>
      </c>
    </row>
    <row r="46" spans="1:4" ht="16.149999999999999" thickBot="1">
      <c r="B46" s="17" t="s">
        <v>86</v>
      </c>
      <c r="C46" s="76"/>
      <c r="D46" s="80">
        <f>SUM(D42+D45)</f>
        <v>37000</v>
      </c>
    </row>
    <row r="47" spans="1:4" ht="16.149999999999999" thickTop="1"/>
    <row r="49" spans="1:2" ht="15.6">
      <c r="A49" s="17" t="s">
        <v>24</v>
      </c>
      <c r="B49" s="17" t="s">
        <v>98</v>
      </c>
    </row>
    <row r="50" spans="1:2">
      <c r="B50" s="17" t="s">
        <v>102</v>
      </c>
    </row>
    <row r="51" spans="1:2">
      <c r="B51" s="17" t="s">
        <v>103</v>
      </c>
    </row>
    <row r="53" spans="1:2" ht="15.6">
      <c r="A53" s="17" t="s">
        <v>25</v>
      </c>
      <c r="B53" s="17" t="s">
        <v>87</v>
      </c>
    </row>
    <row r="54" spans="1:2" ht="15.6">
      <c r="B54" s="17" t="s">
        <v>88</v>
      </c>
    </row>
    <row r="55" spans="1:2" ht="15.6">
      <c r="B55" s="17" t="s">
        <v>99</v>
      </c>
    </row>
    <row r="56" spans="1:2">
      <c r="B56" s="17" t="s">
        <v>104</v>
      </c>
    </row>
    <row r="57" spans="1:2" ht="15.6">
      <c r="B57" s="17" t="s">
        <v>89</v>
      </c>
    </row>
  </sheetData>
  <mergeCells count="11">
    <mergeCell ref="B28:D28"/>
    <mergeCell ref="B29:D29"/>
    <mergeCell ref="B30:D30"/>
    <mergeCell ref="B31:D31"/>
    <mergeCell ref="B38:D38"/>
    <mergeCell ref="B20:D20"/>
    <mergeCell ref="B3:D3"/>
    <mergeCell ref="B4:D4"/>
    <mergeCell ref="B5:D5"/>
    <mergeCell ref="B18:D18"/>
    <mergeCell ref="B19:D1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workbookViewId="0"/>
  </sheetViews>
  <sheetFormatPr defaultColWidth="8.85546875" defaultRowHeight="15.75"/>
  <cols>
    <col min="1" max="1" width="5.42578125" style="17" customWidth="1"/>
    <col min="2" max="2" width="37.28515625" style="17" customWidth="1"/>
    <col min="3" max="3" width="10.5703125" style="22" bestFit="1" customWidth="1"/>
    <col min="4" max="4" width="14.28515625" style="17" customWidth="1"/>
    <col min="5" max="5" width="5.5703125" style="17" customWidth="1"/>
    <col min="6" max="6" width="21.42578125" style="17" bestFit="1" customWidth="1"/>
    <col min="7" max="7" width="10.5703125" style="22" bestFit="1" customWidth="1"/>
    <col min="8" max="8" width="8.85546875" style="17"/>
    <col min="9" max="16384" width="8.85546875" style="2"/>
  </cols>
  <sheetData>
    <row r="1" spans="1:7" ht="15.6">
      <c r="A1" s="35" t="s">
        <v>118</v>
      </c>
    </row>
    <row r="3" spans="1:7" ht="15.6">
      <c r="A3" s="47" t="s">
        <v>0</v>
      </c>
      <c r="B3" s="45" t="s">
        <v>90</v>
      </c>
    </row>
    <row r="4" spans="1:7" ht="15.6">
      <c r="A4" s="45"/>
      <c r="B4" s="45" t="s">
        <v>91</v>
      </c>
    </row>
    <row r="5" spans="1:7" ht="15.6">
      <c r="A5" s="45"/>
      <c r="B5" s="45"/>
    </row>
    <row r="6" spans="1:7" ht="15.6">
      <c r="A6" s="45"/>
      <c r="B6" s="45"/>
    </row>
    <row r="7" spans="1:7" ht="15.6">
      <c r="B7" s="91" t="s">
        <v>97</v>
      </c>
      <c r="C7" s="91"/>
      <c r="D7" s="91"/>
      <c r="G7" s="17"/>
    </row>
    <row r="8" spans="1:7" ht="15.6">
      <c r="B8" s="91" t="s">
        <v>63</v>
      </c>
      <c r="C8" s="91"/>
      <c r="D8" s="91"/>
      <c r="G8" s="17"/>
    </row>
    <row r="9" spans="1:7" ht="16.149999999999999" thickBot="1">
      <c r="B9" s="90" t="s">
        <v>114</v>
      </c>
      <c r="C9" s="90"/>
      <c r="D9" s="90"/>
      <c r="G9" s="17"/>
    </row>
    <row r="10" spans="1:7" ht="15.6">
      <c r="B10" s="17" t="s">
        <v>64</v>
      </c>
      <c r="C10" s="17"/>
      <c r="G10" s="17"/>
    </row>
    <row r="11" spans="1:7" ht="15.6">
      <c r="B11" s="17" t="s">
        <v>65</v>
      </c>
      <c r="C11" s="17"/>
      <c r="D11" s="84">
        <v>9000</v>
      </c>
      <c r="G11" s="17"/>
    </row>
    <row r="12" spans="1:7" ht="15.6">
      <c r="B12" s="17" t="s">
        <v>66</v>
      </c>
      <c r="C12" s="17"/>
      <c r="G12" s="17"/>
    </row>
    <row r="13" spans="1:7" ht="15.6">
      <c r="B13" s="17" t="s">
        <v>67</v>
      </c>
      <c r="C13" s="84">
        <v>1800</v>
      </c>
      <c r="G13" s="17"/>
    </row>
    <row r="14" spans="1:7" ht="15.6">
      <c r="B14" s="17" t="s">
        <v>68</v>
      </c>
      <c r="C14" s="78">
        <v>1000</v>
      </c>
      <c r="G14" s="17"/>
    </row>
    <row r="15" spans="1:7" ht="15.6">
      <c r="B15" s="17" t="s">
        <v>69</v>
      </c>
      <c r="C15" s="78">
        <v>600</v>
      </c>
      <c r="D15" s="69"/>
      <c r="G15" s="17"/>
    </row>
    <row r="16" spans="1:7" ht="15.6">
      <c r="B16" s="17" t="s">
        <v>71</v>
      </c>
      <c r="C16" s="78">
        <v>400</v>
      </c>
      <c r="D16" s="69"/>
      <c r="G16" s="17"/>
    </row>
    <row r="17" spans="2:7" ht="16.149999999999999" thickBot="1">
      <c r="B17" s="17" t="s">
        <v>70</v>
      </c>
      <c r="C17" s="79">
        <v>300</v>
      </c>
      <c r="D17" s="35"/>
      <c r="G17" s="17"/>
    </row>
    <row r="18" spans="2:7" ht="16.149999999999999" thickBot="1">
      <c r="B18" s="17" t="s">
        <v>72</v>
      </c>
      <c r="C18" s="69"/>
      <c r="D18" s="85">
        <f>SUM(C13:C17)</f>
        <v>4100</v>
      </c>
      <c r="G18" s="17"/>
    </row>
    <row r="19" spans="2:7" ht="16.149999999999999" thickBot="1">
      <c r="B19" s="17" t="s">
        <v>73</v>
      </c>
      <c r="C19" s="17"/>
      <c r="D19" s="86">
        <f>D11-D18</f>
        <v>4900</v>
      </c>
      <c r="G19" s="17"/>
    </row>
    <row r="20" spans="2:7" ht="16.149999999999999" thickTop="1">
      <c r="C20" s="17"/>
      <c r="G20" s="17"/>
    </row>
    <row r="21" spans="2:7" ht="15.6">
      <c r="C21" s="17"/>
      <c r="G21" s="17"/>
    </row>
    <row r="22" spans="2:7" ht="15.6">
      <c r="B22" s="91" t="s">
        <v>97</v>
      </c>
      <c r="C22" s="91"/>
      <c r="D22" s="91"/>
      <c r="G22" s="17"/>
    </row>
    <row r="23" spans="2:7" ht="15.6">
      <c r="B23" s="91" t="s">
        <v>74</v>
      </c>
      <c r="C23" s="91"/>
      <c r="D23" s="91"/>
      <c r="G23" s="17"/>
    </row>
    <row r="24" spans="2:7" ht="16.149999999999999" thickBot="1">
      <c r="B24" s="90" t="s">
        <v>114</v>
      </c>
      <c r="C24" s="90"/>
      <c r="D24" s="90"/>
      <c r="G24" s="17"/>
    </row>
    <row r="25" spans="2:7" ht="15.6">
      <c r="B25" s="17" t="s">
        <v>75</v>
      </c>
      <c r="C25" s="17"/>
      <c r="D25" s="77">
        <v>0</v>
      </c>
      <c r="G25" s="17"/>
    </row>
    <row r="26" spans="2:7" ht="16.149999999999999" thickBot="1">
      <c r="B26" s="17" t="s">
        <v>76</v>
      </c>
      <c r="C26" s="17"/>
      <c r="D26" s="85">
        <f>D19</f>
        <v>4900</v>
      </c>
      <c r="G26" s="17"/>
    </row>
    <row r="27" spans="2:7" ht="15.6">
      <c r="C27" s="17"/>
      <c r="D27" s="87">
        <f>SUM(D25:D26)</f>
        <v>4900</v>
      </c>
      <c r="G27" s="17"/>
    </row>
    <row r="28" spans="2:7" ht="16.149999999999999" thickBot="1">
      <c r="B28" s="17" t="s">
        <v>77</v>
      </c>
      <c r="C28" s="17"/>
      <c r="D28" s="79">
        <v>1400</v>
      </c>
      <c r="G28" s="17"/>
    </row>
    <row r="29" spans="2:7" ht="16.149999999999999" thickBot="1">
      <c r="B29" s="17" t="s">
        <v>78</v>
      </c>
      <c r="C29" s="17"/>
      <c r="D29" s="86">
        <f>D27-D28</f>
        <v>3500</v>
      </c>
      <c r="G29" s="17"/>
    </row>
    <row r="30" spans="2:7" ht="16.149999999999999" thickTop="1">
      <c r="C30" s="17"/>
      <c r="G30" s="17"/>
    </row>
    <row r="31" spans="2:7" ht="15.6">
      <c r="C31" s="17"/>
      <c r="G31" s="17"/>
    </row>
    <row r="32" spans="2:7" ht="15.6">
      <c r="B32" s="91" t="s">
        <v>97</v>
      </c>
      <c r="C32" s="91"/>
      <c r="D32" s="91"/>
      <c r="G32" s="17"/>
    </row>
    <row r="33" spans="2:7" ht="15.6">
      <c r="B33" s="91" t="s">
        <v>79</v>
      </c>
      <c r="C33" s="91"/>
      <c r="D33" s="91"/>
      <c r="G33" s="17"/>
    </row>
    <row r="34" spans="2:7" ht="16.149999999999999" thickBot="1">
      <c r="B34" s="92" t="s">
        <v>115</v>
      </c>
      <c r="C34" s="92"/>
      <c r="D34" s="92"/>
      <c r="G34" s="17"/>
    </row>
    <row r="35" spans="2:7" ht="15.6">
      <c r="B35" s="88" t="s">
        <v>26</v>
      </c>
      <c r="C35" s="88"/>
      <c r="D35" s="88"/>
      <c r="G35" s="17"/>
    </row>
    <row r="36" spans="2:7" ht="15.6">
      <c r="B36" s="17" t="s">
        <v>1</v>
      </c>
      <c r="C36" s="17"/>
      <c r="D36" s="77">
        <v>4600</v>
      </c>
      <c r="G36" s="17"/>
    </row>
    <row r="37" spans="2:7" ht="15.6">
      <c r="B37" s="17" t="s">
        <v>3</v>
      </c>
      <c r="C37" s="17"/>
      <c r="D37" s="89">
        <v>5100</v>
      </c>
      <c r="G37" s="17"/>
    </row>
    <row r="38" spans="2:7" ht="15.6">
      <c r="B38" s="17" t="s">
        <v>52</v>
      </c>
      <c r="C38" s="17"/>
      <c r="D38" s="78">
        <v>2400</v>
      </c>
      <c r="G38" s="17"/>
    </row>
    <row r="39" spans="2:7" ht="16.149999999999999" thickBot="1">
      <c r="B39" s="17" t="s">
        <v>17</v>
      </c>
      <c r="C39" s="17"/>
      <c r="D39" s="79">
        <v>26000</v>
      </c>
      <c r="G39" s="17"/>
    </row>
    <row r="40" spans="2:7" ht="16.149999999999999" thickBot="1">
      <c r="B40" s="17" t="s">
        <v>46</v>
      </c>
      <c r="C40" s="17"/>
      <c r="D40" s="86">
        <f>SUM(D36:D39)</f>
        <v>38100</v>
      </c>
      <c r="G40" s="17"/>
    </row>
    <row r="41" spans="2:7" ht="16.149999999999999" thickTop="1">
      <c r="B41" s="69"/>
      <c r="C41" s="69"/>
      <c r="D41" s="69"/>
      <c r="G41" s="17"/>
    </row>
    <row r="42" spans="2:7" ht="15.6">
      <c r="B42" s="26" t="s">
        <v>80</v>
      </c>
      <c r="C42" s="26"/>
      <c r="D42" s="26"/>
      <c r="G42" s="17"/>
    </row>
    <row r="43" spans="2:7" ht="15.6">
      <c r="B43" s="17" t="s">
        <v>31</v>
      </c>
      <c r="C43" s="17"/>
      <c r="G43" s="17"/>
    </row>
    <row r="44" spans="2:7" ht="15.6">
      <c r="B44" s="17" t="s">
        <v>81</v>
      </c>
      <c r="C44" s="77">
        <v>12000</v>
      </c>
      <c r="G44" s="17"/>
    </row>
    <row r="45" spans="2:7" ht="16.149999999999999" thickBot="1">
      <c r="B45" s="17" t="s">
        <v>82</v>
      </c>
      <c r="C45" s="79">
        <v>500</v>
      </c>
      <c r="D45" s="73"/>
      <c r="G45" s="17"/>
    </row>
    <row r="46" spans="2:7" ht="16.149999999999999" thickBot="1">
      <c r="B46" s="17" t="s">
        <v>83</v>
      </c>
      <c r="C46" s="74"/>
      <c r="D46" s="82">
        <f>SUM(C44:C45)</f>
        <v>12500</v>
      </c>
      <c r="G46" s="17"/>
    </row>
    <row r="47" spans="2:7" ht="16.149999999999999" thickTop="1">
      <c r="B47" s="17" t="s">
        <v>33</v>
      </c>
      <c r="C47" s="73"/>
      <c r="D47" s="83"/>
      <c r="G47" s="17"/>
    </row>
    <row r="48" spans="2:7" ht="15.6">
      <c r="B48" s="17" t="s">
        <v>84</v>
      </c>
      <c r="C48" s="78">
        <v>22100</v>
      </c>
      <c r="D48" s="83"/>
      <c r="G48" s="17"/>
    </row>
    <row r="49" spans="2:7" ht="16.149999999999999" thickBot="1">
      <c r="B49" s="17" t="s">
        <v>85</v>
      </c>
      <c r="C49" s="85">
        <f>D29</f>
        <v>3500</v>
      </c>
      <c r="D49" s="89">
        <f>SUM(C48:C49)</f>
        <v>25600</v>
      </c>
      <c r="G49" s="17"/>
    </row>
    <row r="50" spans="2:7" ht="16.149999999999999" thickBot="1">
      <c r="B50" s="17" t="s">
        <v>86</v>
      </c>
      <c r="C50" s="76"/>
      <c r="D50" s="86">
        <f>SUM(D46+D49)</f>
        <v>38100</v>
      </c>
      <c r="G50" s="17"/>
    </row>
    <row r="51" spans="2:7" ht="16.149999999999999" thickTop="1">
      <c r="C51" s="17"/>
      <c r="G51" s="17"/>
    </row>
    <row r="52" spans="2:7" ht="15.6">
      <c r="C52" s="17"/>
      <c r="G52" s="17"/>
    </row>
    <row r="53" spans="2:7" ht="15.6">
      <c r="B53" s="56" t="s">
        <v>92</v>
      </c>
    </row>
    <row r="54" spans="2:7" ht="15.6">
      <c r="B54" s="56" t="s">
        <v>93</v>
      </c>
    </row>
  </sheetData>
  <mergeCells count="9">
    <mergeCell ref="B24:D24"/>
    <mergeCell ref="B32:D32"/>
    <mergeCell ref="B33:D33"/>
    <mergeCell ref="B34:D34"/>
    <mergeCell ref="B7:D7"/>
    <mergeCell ref="B8:D8"/>
    <mergeCell ref="B9:D9"/>
    <mergeCell ref="B22:D22"/>
    <mergeCell ref="B23:D23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E1.19</vt:lpstr>
      <vt:lpstr>E1.19 Solution</vt:lpstr>
      <vt:lpstr>E1.19 Soln to Addl Ques</vt:lpstr>
      <vt:lpstr>P1.3A</vt:lpstr>
      <vt:lpstr>P1.3A Solution</vt:lpstr>
      <vt:lpstr>P1.3A Soln to Addl Ques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yvonne</dc:creator>
  <cp:lastModifiedBy>Heidi Hansel</cp:lastModifiedBy>
  <dcterms:created xsi:type="dcterms:W3CDTF">2013-06-08T14:20:26Z</dcterms:created>
  <dcterms:modified xsi:type="dcterms:W3CDTF">2018-10-04T20:56:48Z</dcterms:modified>
</cp:coreProperties>
</file>